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Ride for the roses\2023 RFTR\"/>
    </mc:Choice>
  </mc:AlternateContent>
  <xr:revisionPtr revIDLastSave="0" documentId="13_ncr:1_{8D8FAD88-781A-44A3-B958-155352EE157C}" xr6:coauthVersionLast="47" xr6:coauthVersionMax="47" xr10:uidLastSave="{00000000-0000-0000-0000-000000000000}"/>
  <bookViews>
    <workbookView xWindow="-120" yWindow="-120" windowWidth="19905" windowHeight="11160" tabRatio="945" xr2:uid="{00000000-000D-0000-FFFF-FFFF00000000}"/>
  </bookViews>
  <sheets>
    <sheet name="Class Count" sheetId="96" r:id="rId1"/>
    <sheet name="1" sheetId="2" r:id="rId2"/>
    <sheet name="2" sheetId="3" r:id="rId3"/>
    <sheet name="3" sheetId="4" r:id="rId4"/>
    <sheet name="4" sheetId="80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  <sheet name="19" sheetId="133" r:id="rId20"/>
    <sheet name="20" sheetId="132" r:id="rId21"/>
    <sheet name="21" sheetId="131" r:id="rId22"/>
    <sheet name="22" sheetId="139" r:id="rId23"/>
    <sheet name="23" sheetId="138" r:id="rId24"/>
    <sheet name="24" sheetId="137" r:id="rId25"/>
    <sheet name="25" sheetId="136" r:id="rId26"/>
    <sheet name="26" sheetId="135" r:id="rId27"/>
    <sheet name="27" sheetId="134" r:id="rId28"/>
    <sheet name="28" sheetId="142" r:id="rId29"/>
    <sheet name="29" sheetId="141" r:id="rId30"/>
    <sheet name="30" sheetId="140" r:id="rId31"/>
    <sheet name="101" sheetId="45" r:id="rId32"/>
    <sheet name="102" sheetId="46" r:id="rId33"/>
    <sheet name="103" sheetId="47" r:id="rId34"/>
    <sheet name="104" sheetId="113" r:id="rId35"/>
    <sheet name="201" sheetId="53" r:id="rId36"/>
    <sheet name="202" sheetId="54" r:id="rId37"/>
    <sheet name="203" sheetId="55" r:id="rId38"/>
    <sheet name="204" sheetId="111" r:id="rId39"/>
    <sheet name="301A" sheetId="57" r:id="rId40"/>
    <sheet name="301B" sheetId="144" r:id="rId41"/>
    <sheet name="301C" sheetId="143" r:id="rId42"/>
    <sheet name="302" sheetId="58" r:id="rId43"/>
    <sheet name="303" sheetId="59" r:id="rId44"/>
    <sheet name="304" sheetId="60" r:id="rId45"/>
    <sheet name="305" sheetId="61" r:id="rId46"/>
    <sheet name="401" sheetId="65" r:id="rId47"/>
    <sheet name="402" sheetId="66" r:id="rId48"/>
    <sheet name="403" sheetId="67" r:id="rId49"/>
    <sheet name="404" sheetId="68" r:id="rId50"/>
    <sheet name="405" sheetId="69" r:id="rId51"/>
    <sheet name="406" sheetId="70" r:id="rId52"/>
    <sheet name="501" sheetId="71" r:id="rId53"/>
    <sheet name="502" sheetId="72" r:id="rId54"/>
    <sheet name="DIV A" sheetId="104" r:id="rId55"/>
    <sheet name="503" sheetId="73" r:id="rId56"/>
    <sheet name="504" sheetId="74" r:id="rId57"/>
    <sheet name="DIV B" sheetId="75" r:id="rId58"/>
    <sheet name="505" sheetId="76" r:id="rId59"/>
    <sheet name="506" sheetId="77" r:id="rId60"/>
    <sheet name="DIV C" sheetId="101" r:id="rId61"/>
    <sheet name="507" sheetId="85" r:id="rId62"/>
    <sheet name="508" sheetId="105" r:id="rId63"/>
    <sheet name="DIV D" sheetId="86" r:id="rId64"/>
    <sheet name="509" sheetId="87" r:id="rId65"/>
    <sheet name="510" sheetId="106" r:id="rId66"/>
    <sheet name="DIV E" sheetId="88" r:id="rId67"/>
    <sheet name="511" sheetId="89" r:id="rId68"/>
    <sheet name="512" sheetId="107" r:id="rId69"/>
    <sheet name="DIV F" sheetId="90" r:id="rId7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70" l="1"/>
  <c r="I6" i="70"/>
  <c r="H6" i="90" l="1"/>
  <c r="H5" i="90"/>
  <c r="H7" i="90"/>
  <c r="H8" i="107"/>
  <c r="H8" i="89"/>
  <c r="H9" i="89"/>
  <c r="H7" i="89"/>
  <c r="H6" i="89"/>
  <c r="H10" i="89"/>
  <c r="I7" i="69"/>
  <c r="I6" i="69"/>
  <c r="I5" i="69"/>
  <c r="I8" i="69"/>
  <c r="H6" i="88"/>
  <c r="H8" i="88"/>
  <c r="H7" i="88"/>
  <c r="H5" i="88"/>
  <c r="H9" i="87"/>
  <c r="H8" i="87"/>
  <c r="H11" i="87"/>
  <c r="H10" i="87"/>
  <c r="H6" i="87"/>
  <c r="H7" i="87"/>
  <c r="H7" i="106"/>
  <c r="H9" i="106"/>
  <c r="H8" i="106"/>
  <c r="H6" i="106"/>
  <c r="I7" i="68"/>
  <c r="I6" i="68"/>
  <c r="I5" i="68"/>
  <c r="I8" i="68"/>
  <c r="H5" i="86"/>
  <c r="H6" i="86"/>
  <c r="H7" i="86"/>
  <c r="H8" i="86"/>
  <c r="H6" i="105"/>
  <c r="H8" i="105"/>
  <c r="H7" i="105"/>
  <c r="H9" i="105"/>
  <c r="H8" i="85"/>
  <c r="H7" i="85"/>
  <c r="H10" i="85"/>
  <c r="H6" i="85"/>
  <c r="H9" i="85"/>
  <c r="H11" i="85"/>
  <c r="H6" i="67"/>
  <c r="H7" i="67"/>
  <c r="H8" i="67"/>
  <c r="H5" i="67"/>
  <c r="H6" i="101"/>
  <c r="H7" i="101"/>
  <c r="H6" i="76"/>
  <c r="H7" i="76"/>
  <c r="H9" i="76"/>
  <c r="H10" i="76"/>
  <c r="H11" i="76"/>
  <c r="H12" i="76"/>
  <c r="H13" i="76"/>
  <c r="H8" i="76"/>
  <c r="H5" i="66"/>
  <c r="H7" i="66"/>
  <c r="H6" i="66"/>
  <c r="H5" i="75"/>
  <c r="H8" i="75"/>
  <c r="H6" i="75"/>
  <c r="H6" i="74"/>
  <c r="H9" i="74"/>
  <c r="H7" i="74"/>
  <c r="H8" i="74"/>
  <c r="H5" i="73"/>
  <c r="H8" i="73"/>
  <c r="H7" i="73"/>
  <c r="H6" i="73"/>
  <c r="H9" i="72"/>
  <c r="H6" i="72"/>
  <c r="H5" i="72"/>
  <c r="H8" i="72"/>
  <c r="H10" i="72"/>
  <c r="H11" i="72"/>
  <c r="H7" i="72"/>
  <c r="H6" i="71"/>
  <c r="H7" i="71"/>
  <c r="H8" i="71"/>
  <c r="H9" i="71"/>
  <c r="H10" i="71"/>
  <c r="H11" i="71"/>
  <c r="H12" i="71"/>
  <c r="H13" i="71"/>
  <c r="H5" i="71"/>
  <c r="I6" i="65"/>
  <c r="I9" i="65"/>
  <c r="I8" i="65"/>
  <c r="I7" i="65"/>
  <c r="A2" i="59" l="1"/>
  <c r="C2" i="96" l="1"/>
  <c r="C7" i="96"/>
  <c r="C46" i="96" l="1"/>
  <c r="C45" i="96"/>
  <c r="A2" i="143"/>
  <c r="A2" i="144"/>
  <c r="A2" i="90" l="1"/>
  <c r="A2" i="107"/>
  <c r="A2" i="89"/>
  <c r="A2" i="88"/>
  <c r="A2" i="106"/>
  <c r="A2" i="87"/>
  <c r="A2" i="86"/>
  <c r="A2" i="105"/>
  <c r="A2" i="85"/>
  <c r="A2" i="101"/>
  <c r="A2" i="77"/>
  <c r="A2" i="76"/>
  <c r="A2" i="75"/>
  <c r="A2" i="74"/>
  <c r="A2" i="73"/>
  <c r="A2" i="104"/>
  <c r="A2" i="72"/>
  <c r="A2" i="71"/>
  <c r="A2" i="69"/>
  <c r="A2" i="68"/>
  <c r="A2" i="67"/>
  <c r="A2" i="66"/>
  <c r="A2" i="65"/>
  <c r="A2" i="61"/>
  <c r="A2" i="46"/>
  <c r="A2" i="140"/>
  <c r="A2" i="141"/>
  <c r="A2" i="142"/>
  <c r="A2" i="134"/>
  <c r="A2" i="135"/>
  <c r="C32" i="96"/>
  <c r="C31" i="96"/>
  <c r="C30" i="96"/>
  <c r="C29" i="96"/>
  <c r="C28" i="96"/>
  <c r="C27" i="96"/>
  <c r="A2" i="136"/>
  <c r="C25" i="96"/>
  <c r="A2" i="137"/>
  <c r="C24" i="96"/>
  <c r="C23" i="96"/>
  <c r="A2" i="138"/>
  <c r="A2" i="139"/>
  <c r="A2" i="131"/>
  <c r="A2" i="132"/>
  <c r="A2" i="133"/>
  <c r="A2" i="21"/>
  <c r="A2" i="20"/>
  <c r="A2" i="19"/>
  <c r="A2" i="18"/>
  <c r="A2" i="17"/>
  <c r="A2" i="16"/>
  <c r="A2" i="15"/>
  <c r="A2" i="14"/>
  <c r="A2" i="13"/>
  <c r="A2" i="12"/>
  <c r="A2" i="11"/>
  <c r="A2" i="10"/>
  <c r="A2" i="9"/>
  <c r="A2" i="8"/>
  <c r="A2" i="80"/>
  <c r="A2" i="4"/>
  <c r="A2" i="3"/>
  <c r="H13" i="104"/>
  <c r="H7" i="104"/>
  <c r="H9" i="104"/>
  <c r="H14" i="104"/>
  <c r="H5" i="104"/>
  <c r="H12" i="104"/>
  <c r="H6" i="104"/>
  <c r="H8" i="104"/>
  <c r="H11" i="104"/>
  <c r="H10" i="104"/>
  <c r="C60" i="96"/>
  <c r="C22" i="96" l="1"/>
  <c r="C21" i="96"/>
  <c r="C20" i="96"/>
  <c r="C75" i="96"/>
  <c r="C74" i="96"/>
  <c r="C72" i="96"/>
  <c r="C71" i="96"/>
  <c r="C69" i="96"/>
  <c r="C68" i="96"/>
  <c r="C66" i="96"/>
  <c r="C65" i="96"/>
  <c r="C63" i="96"/>
  <c r="C62" i="96"/>
  <c r="C59" i="96"/>
  <c r="C57" i="96"/>
  <c r="C56" i="96"/>
  <c r="C55" i="96"/>
  <c r="C54" i="96"/>
  <c r="C53" i="96"/>
  <c r="C52" i="96"/>
  <c r="C50" i="96"/>
  <c r="C49" i="96"/>
  <c r="C48" i="96"/>
  <c r="C47" i="96"/>
  <c r="C44" i="96"/>
  <c r="A2" i="60"/>
  <c r="C42" i="96"/>
  <c r="C41" i="96"/>
  <c r="C40" i="96"/>
  <c r="C39" i="96"/>
  <c r="C37" i="96"/>
  <c r="C36" i="96"/>
  <c r="C35" i="96"/>
  <c r="C34" i="96"/>
  <c r="A2" i="47"/>
  <c r="A2" i="113"/>
  <c r="C19" i="96"/>
  <c r="C18" i="96"/>
  <c r="C17" i="96"/>
  <c r="C16" i="96"/>
  <c r="C15" i="96"/>
  <c r="C14" i="96"/>
  <c r="C13" i="96"/>
  <c r="C12" i="96"/>
  <c r="C11" i="96"/>
  <c r="C10" i="96"/>
  <c r="C9" i="96"/>
  <c r="C8" i="96"/>
  <c r="C6" i="96"/>
  <c r="C5" i="96"/>
  <c r="C4" i="96"/>
  <c r="C3" i="96"/>
</calcChain>
</file>

<file path=xl/sharedStrings.xml><?xml version="1.0" encoding="utf-8"?>
<sst xmlns="http://schemas.openxmlformats.org/spreadsheetml/2006/main" count="2229" uniqueCount="359">
  <si>
    <t>NUMBER</t>
  </si>
  <si>
    <t>RIDER</t>
  </si>
  <si>
    <t>HORSE</t>
  </si>
  <si>
    <t>PLACE</t>
  </si>
  <si>
    <t>CLASS NUMBER: 1</t>
  </si>
  <si>
    <t>CLASS NUMBER: 2</t>
  </si>
  <si>
    <t>CLASS NUMBER: 3</t>
  </si>
  <si>
    <t>CLASS NUMBER: 4</t>
  </si>
  <si>
    <t>CLASS NUMBER: 5</t>
  </si>
  <si>
    <t>CLASS NUMBER: 6</t>
  </si>
  <si>
    <t>CLASS NUMBER: 7</t>
  </si>
  <si>
    <t>CLASS NUMBER: 8</t>
  </si>
  <si>
    <t>CLASS NUMBER: 9</t>
  </si>
  <si>
    <t>CLASS NUMBER: 10</t>
  </si>
  <si>
    <t>CLASS NUMBER: 11</t>
  </si>
  <si>
    <t>CLASS NUMBER: 12</t>
  </si>
  <si>
    <t>CLASS NUMBER: 13</t>
  </si>
  <si>
    <t>CLASS NUMBER: 14</t>
  </si>
  <si>
    <t>CLASS NUMBER: 15</t>
  </si>
  <si>
    <t>CLASS NUMBER: 16</t>
  </si>
  <si>
    <t>CLASS NUMBER: 17</t>
  </si>
  <si>
    <t>CLASS NUMBER: 18</t>
  </si>
  <si>
    <t>AGE GROUP</t>
  </si>
  <si>
    <t>,</t>
  </si>
  <si>
    <t>SR</t>
  </si>
  <si>
    <t>CLASS NUMBER: 102</t>
  </si>
  <si>
    <t>CLASS NUMBER: 101</t>
  </si>
  <si>
    <t>CLASS NUMBER: 201</t>
  </si>
  <si>
    <t>CLASS NUMBER: 202</t>
  </si>
  <si>
    <t>CLASS NUMBER: 302</t>
  </si>
  <si>
    <t>CLASS NUMBER: 303</t>
  </si>
  <si>
    <t>CLASS NUMBER: 402</t>
  </si>
  <si>
    <t>CLASS NUMBER: 501</t>
  </si>
  <si>
    <t>CLASS NUMBER: 502</t>
  </si>
  <si>
    <t>CLASS NUMBER: 503</t>
  </si>
  <si>
    <t>CLASS #</t>
  </si>
  <si>
    <t>RIDER COUNT</t>
  </si>
  <si>
    <t>TRAILS</t>
  </si>
  <si>
    <t>Trails In-Hand</t>
  </si>
  <si>
    <t>DRESSAGE</t>
  </si>
  <si>
    <t>First Level TOC</t>
  </si>
  <si>
    <t>EVENTING COMBINED</t>
  </si>
  <si>
    <t>SCORE</t>
  </si>
  <si>
    <t>JUMPING</t>
  </si>
  <si>
    <t>FAULTS</t>
  </si>
  <si>
    <t>FINAL</t>
  </si>
  <si>
    <t>JR</t>
  </si>
  <si>
    <t xml:space="preserve"> </t>
  </si>
  <si>
    <t>DIVISION A</t>
  </si>
  <si>
    <t>DIVISION B</t>
  </si>
  <si>
    <t>DIVISION C</t>
  </si>
  <si>
    <t>DIVISION D</t>
  </si>
  <si>
    <t>DIVISION E</t>
  </si>
  <si>
    <t>DIVISION F</t>
  </si>
  <si>
    <t>SHOWMANSHIP (Open)</t>
  </si>
  <si>
    <t>TRAILS, IN-HAND</t>
  </si>
  <si>
    <t>SIX FEET ON THE GROUND  - FOUNDATION 1 OR 2</t>
  </si>
  <si>
    <t>SIX FEET ON THE GROUND: FOUNDATION 3 or 4</t>
  </si>
  <si>
    <t>SIX FEET ON THE GROUND: FOUNDATION 5 or 6</t>
  </si>
  <si>
    <t>CLASS NUMBER: 504</t>
  </si>
  <si>
    <t>CLASS NUMBER: 505</t>
  </si>
  <si>
    <t>CLASS NUMBER: 508</t>
  </si>
  <si>
    <t>CLASS NUMBER: 509</t>
  </si>
  <si>
    <t>CLASS NUMBER: 510</t>
  </si>
  <si>
    <t>CLASS NUMBER: 511</t>
  </si>
  <si>
    <t>FOUNDATION 1 or 2</t>
  </si>
  <si>
    <t>Trails Walk/Trot</t>
  </si>
  <si>
    <t>CLASS NUMBER: 203</t>
  </si>
  <si>
    <t>Trails Walk Only</t>
  </si>
  <si>
    <t>Trails W/T/C</t>
  </si>
  <si>
    <t>NAWD Six Feet On The Ground</t>
  </si>
  <si>
    <t>FOUNDATION 3 or 4</t>
  </si>
  <si>
    <t>FOUNDATION 5 or 6</t>
  </si>
  <si>
    <t>Training TOC</t>
  </si>
  <si>
    <t>Second/Third/Fourth TOC</t>
  </si>
  <si>
    <t>CLASS NUMBER: 103</t>
  </si>
  <si>
    <t>CLASS NUMBER: 104</t>
  </si>
  <si>
    <t>CLASS NUMBER:305</t>
  </si>
  <si>
    <t>CLASS NUMBER: 304</t>
  </si>
  <si>
    <t>CLASS NUMBER: 403</t>
  </si>
  <si>
    <t>CLASS NUMBER:404</t>
  </si>
  <si>
    <t>CLASS NUMBER: 406</t>
  </si>
  <si>
    <t>CLASS NUMBER: 506</t>
  </si>
  <si>
    <t>CLASS NUMBER:507</t>
  </si>
  <si>
    <t>CLASSES 505 &amp; 506</t>
  </si>
  <si>
    <t>CLASS NUMBER: 512</t>
  </si>
  <si>
    <t>Ashley</t>
  </si>
  <si>
    <t>Winterroth</t>
  </si>
  <si>
    <t>White River Pirate</t>
  </si>
  <si>
    <t>Mary</t>
  </si>
  <si>
    <t>Harley</t>
  </si>
  <si>
    <t>Nahoopii</t>
  </si>
  <si>
    <t>Johnson</t>
  </si>
  <si>
    <t>Sponsored by Emily Wilmot and her beloved Hops. Butwaitthere’smore</t>
  </si>
  <si>
    <t>CLASS NUMBER: 405</t>
  </si>
  <si>
    <t>CLASS NUMBER: 401</t>
  </si>
  <si>
    <t>HALTER, PREAKNESS (Young)</t>
  </si>
  <si>
    <t>HALTER, EMERALD (Green)</t>
  </si>
  <si>
    <t>ENGLISH PLEASURE, EMERALD (GREEN)</t>
  </si>
  <si>
    <t>ENGLISH PLEASURE, LONGACRES (SENIOR)</t>
  </si>
  <si>
    <t>CLASS NUMBER: 19</t>
  </si>
  <si>
    <t>CLASS NUMBER: 20</t>
  </si>
  <si>
    <t>CLASS NUMBER: 21</t>
  </si>
  <si>
    <r>
      <t>Sponsored by </t>
    </r>
    <r>
      <rPr>
        <sz val="11"/>
        <color rgb="FF008000"/>
        <rFont val="Arial"/>
        <family val="2"/>
      </rPr>
      <t>The Prodigious Fund</t>
    </r>
  </si>
  <si>
    <t>TEST #</t>
  </si>
  <si>
    <t>SIX FEET ON THE GROUND: PROGRESSION 1, 2 OR 3</t>
  </si>
  <si>
    <t>TEST</t>
  </si>
  <si>
    <t>PERCENTAGE</t>
  </si>
  <si>
    <t>Shelby</t>
  </si>
  <si>
    <t>Campbell</t>
  </si>
  <si>
    <t>Kawaii</t>
  </si>
  <si>
    <t>Grand Victory</t>
  </si>
  <si>
    <t>Emily</t>
  </si>
  <si>
    <t>Lindsay</t>
  </si>
  <si>
    <t>Amy</t>
  </si>
  <si>
    <r>
      <t>Sponsored</t>
    </r>
    <r>
      <rPr>
        <sz val="11"/>
        <color rgb="FF008000"/>
        <rFont val="Open Sans"/>
        <family val="2"/>
      </rPr>
      <t> by Nicole Oliver – Keller Williams Real Estate</t>
    </r>
  </si>
  <si>
    <t>Bullard-Clough</t>
  </si>
  <si>
    <t>Alexandra</t>
  </si>
  <si>
    <t>Fox</t>
  </si>
  <si>
    <t>Call Me Mable</t>
  </si>
  <si>
    <t>IA</t>
  </si>
  <si>
    <t>IB</t>
  </si>
  <si>
    <t>F1</t>
  </si>
  <si>
    <t>T2</t>
  </si>
  <si>
    <t>T3</t>
  </si>
  <si>
    <t>F2</t>
  </si>
  <si>
    <t>Alaina</t>
  </si>
  <si>
    <t>Floyd</t>
  </si>
  <si>
    <t>Jade</t>
  </si>
  <si>
    <t>Porter</t>
  </si>
  <si>
    <t>Regal Sunset</t>
  </si>
  <si>
    <t>ENGLISH PLEASURE PREAKNESS(YOUNG)</t>
  </si>
  <si>
    <t>CLASS NUMBER: 204</t>
  </si>
  <si>
    <t>Go Boldly</t>
  </si>
  <si>
    <t>HP</t>
  </si>
  <si>
    <t>HALTER, OAKS (Fillies/Mares)</t>
  </si>
  <si>
    <t>HALTER, BELMONT (War Horse)</t>
  </si>
  <si>
    <t>HALTER, LONGACRES  (Senior)</t>
  </si>
  <si>
    <t>HALTER, DERBY (Open)</t>
  </si>
  <si>
    <t>HALTER, TRIFECTA (Race/Breed/Show)</t>
  </si>
  <si>
    <t>ENGLISH PLEASURE, OAKS (FILLIES/MARES)</t>
  </si>
  <si>
    <t>ENGLISH PLEASURE, BELMONT (WAR HORSE)</t>
  </si>
  <si>
    <t>ENGLISH PLEASURE, DERBY (OPEN)</t>
  </si>
  <si>
    <t>ENGLISH PLEASURE, TRIFECTA (Race/Breed/Show)</t>
  </si>
  <si>
    <t>Sponsored by</t>
  </si>
  <si>
    <t>SPONSORED BY</t>
  </si>
  <si>
    <t>The PRODIGIOUS FUND</t>
  </si>
  <si>
    <t>INVITATIONAL HALTER CHAMPIONSHIP - TOP 2 HORSES IN CLASSES 1,2,3,4,5,6&amp;7</t>
  </si>
  <si>
    <t>CLASS NUMBER: 22</t>
  </si>
  <si>
    <t>CLASS NUMBER: 23</t>
  </si>
  <si>
    <t>WESTERN</t>
  </si>
  <si>
    <t>WALK ONLY, ENGLISH PLEASURE</t>
  </si>
  <si>
    <t>WALK/TROT ENGLISH PLEASAURE, OAKS (FILLIES/MARES)</t>
  </si>
  <si>
    <t>WALK/TROT ENGLISH PLEASURE, PREAKNESS (YOUNG HORSE)</t>
  </si>
  <si>
    <t>WALK/TROT ENGLISH PLEASURE, BELMONT (War Horse)</t>
  </si>
  <si>
    <t>WALK/TROT ENGLISH PLEASURE, LONGACRES (SENIOR)</t>
  </si>
  <si>
    <t>WALK/TROT ENGLISH PLEASURE, EMERALD (GREEN</t>
  </si>
  <si>
    <t>WALK/TROT ENGLISH PLEASURE, TRIFECTA (Race/Breed/Show)</t>
  </si>
  <si>
    <t>WALK/TROT ENGLISH PLEASURE, DERBY (OPEN)</t>
  </si>
  <si>
    <t>WALK ONLY, WESTERN PLEASURE (OPEN)</t>
  </si>
  <si>
    <t>WALK/JOG WESTERN PLEASURE (OPEN)</t>
  </si>
  <si>
    <t>WESTERN PLEASURE (OPEN)</t>
  </si>
  <si>
    <t>WESTERN PLEASURE ADVANCED(OPEN)</t>
  </si>
  <si>
    <t>RANCH RIDING WALK/JOG</t>
  </si>
  <si>
    <t>RANCH RIDING WALK/JOG/LOPE</t>
  </si>
  <si>
    <t>CLASS NUMBER: 24</t>
  </si>
  <si>
    <t>CLASS NUMBER: 25</t>
  </si>
  <si>
    <t>CLASS NUMBER: 26</t>
  </si>
  <si>
    <t>CLASS NUMBER: 27</t>
  </si>
  <si>
    <t>CLASS NUMBER: 28</t>
  </si>
  <si>
    <t>CLASS NUMBER: 29</t>
  </si>
  <si>
    <t>CLASS NUMBER: 30</t>
  </si>
  <si>
    <t>Sponsored by The Prodigious Fund</t>
  </si>
  <si>
    <t>Western Dressage TOC</t>
  </si>
  <si>
    <t>TRAINING + TA</t>
  </si>
  <si>
    <t>NOVICE + NA</t>
  </si>
  <si>
    <t>BEGINNER NOVICE + BNA</t>
  </si>
  <si>
    <t>2 FT + INTRO A</t>
  </si>
  <si>
    <t>CROSS RAILS + INTRO A</t>
  </si>
  <si>
    <t>GROUND POLES + INTRO A</t>
  </si>
  <si>
    <t>SPONSORED BY Stellar Equine Solutions, LLC</t>
  </si>
  <si>
    <t>JUMPERS</t>
  </si>
  <si>
    <t>JUMPING 2'9" - 2nd Round</t>
  </si>
  <si>
    <t>JUMPING 2'6" - 2nd Round</t>
  </si>
  <si>
    <t>JUMPING 2'3" - 2nd Round</t>
  </si>
  <si>
    <t>JUMPING 2 FT - 2nd Round</t>
  </si>
  <si>
    <t>JUMPING Cross Rails - 2nd Round</t>
  </si>
  <si>
    <t>JUMPING Ground Poles - 2nd Round</t>
  </si>
  <si>
    <t>Class Sponsor by Performance Massage Therapy</t>
  </si>
  <si>
    <t>Sponsored by DappleBay</t>
  </si>
  <si>
    <t>DIV A - 2'9"</t>
  </si>
  <si>
    <t>DIV B - 2'6"</t>
  </si>
  <si>
    <t>DIV C - 2'3"</t>
  </si>
  <si>
    <t>DIV D - 2 FT</t>
  </si>
  <si>
    <t>DIV E - CROSS RAILS</t>
  </si>
  <si>
    <t>DIV F - GROUND POLES</t>
  </si>
  <si>
    <t>Class Sponsor by  The Prodigious Fund</t>
  </si>
  <si>
    <t>JUMPING 2'9" - First Round</t>
  </si>
  <si>
    <t>JUMPING 2'6" - First Round</t>
  </si>
  <si>
    <t>JUMPING 2'3" - First Round</t>
  </si>
  <si>
    <t>JUMPING 2 FT - First Round</t>
  </si>
  <si>
    <t>JUMPING Cross Rails - First Round</t>
  </si>
  <si>
    <t>JUMPING Ground Poles - First Round</t>
  </si>
  <si>
    <t>Trish</t>
  </si>
  <si>
    <t>Tougas</t>
  </si>
  <si>
    <t>Oakly</t>
  </si>
  <si>
    <t>Goodlund</t>
  </si>
  <si>
    <t>Amanda</t>
  </si>
  <si>
    <t>Sommer</t>
  </si>
  <si>
    <t>Mr Incredible</t>
  </si>
  <si>
    <t>Blue Law</t>
  </si>
  <si>
    <t>Tawni</t>
  </si>
  <si>
    <t>Saylor</t>
  </si>
  <si>
    <t>Alecia</t>
  </si>
  <si>
    <t>Sullivan</t>
  </si>
  <si>
    <t>Dusty</t>
  </si>
  <si>
    <t>Leptir Jade</t>
  </si>
  <si>
    <t>Sentimental Journey</t>
  </si>
  <si>
    <t>FIRST 1</t>
  </si>
  <si>
    <t>T 1</t>
  </si>
  <si>
    <t>Fez</t>
  </si>
  <si>
    <t>Brooke</t>
  </si>
  <si>
    <t>Hubbard</t>
  </si>
  <si>
    <t>Reno</t>
  </si>
  <si>
    <t>Cindy</t>
  </si>
  <si>
    <t>Aspen</t>
  </si>
  <si>
    <t>P2</t>
  </si>
  <si>
    <t>F5</t>
  </si>
  <si>
    <t>F4</t>
  </si>
  <si>
    <t>IC</t>
  </si>
  <si>
    <t>McAllister</t>
  </si>
  <si>
    <t>Polly</t>
  </si>
  <si>
    <t>Desert Prophet</t>
  </si>
  <si>
    <t>Engle</t>
  </si>
  <si>
    <t>Sean</t>
  </si>
  <si>
    <t>Salisbury</t>
  </si>
  <si>
    <t>River</t>
  </si>
  <si>
    <t>Mischeif Maker</t>
  </si>
  <si>
    <t>Juli</t>
  </si>
  <si>
    <t>Collier</t>
  </si>
  <si>
    <t>Amaretti</t>
  </si>
  <si>
    <t>Penrose</t>
  </si>
  <si>
    <t>Keurig</t>
  </si>
  <si>
    <t>Eva</t>
  </si>
  <si>
    <t>Mattson</t>
  </si>
  <si>
    <t>Upon A Time</t>
  </si>
  <si>
    <t>Bethany</t>
  </si>
  <si>
    <t>DeVilbiss</t>
  </si>
  <si>
    <t>CLASS NUMBER: 301A</t>
  </si>
  <si>
    <t>301A</t>
  </si>
  <si>
    <t>301B</t>
  </si>
  <si>
    <t>301C</t>
  </si>
  <si>
    <t>Intro Test A</t>
  </si>
  <si>
    <t>Intro Test B</t>
  </si>
  <si>
    <t>Intro Test C</t>
  </si>
  <si>
    <t>CLASS NUMBER: 301B</t>
  </si>
  <si>
    <t>CLASS NUMBER: 301C</t>
  </si>
  <si>
    <t>Brittany</t>
  </si>
  <si>
    <t>Aulita</t>
  </si>
  <si>
    <t>Hunters Vow</t>
  </si>
  <si>
    <t>T1</t>
  </si>
  <si>
    <t>Keira</t>
  </si>
  <si>
    <t>Charlton</t>
  </si>
  <si>
    <t>Island Girl</t>
  </si>
  <si>
    <t>Tybee Island</t>
  </si>
  <si>
    <t>Tonia</t>
  </si>
  <si>
    <t>Jenson</t>
  </si>
  <si>
    <t>Cappi</t>
  </si>
  <si>
    <t>Jean</t>
  </si>
  <si>
    <t>Brooks</t>
  </si>
  <si>
    <t>Slewasaurus Rex</t>
  </si>
  <si>
    <t>Joanne</t>
  </si>
  <si>
    <t>Lacy</t>
  </si>
  <si>
    <t>Edgewick Road</t>
  </si>
  <si>
    <t>Cassidy</t>
  </si>
  <si>
    <t>Boyd</t>
  </si>
  <si>
    <t>Crash Landing</t>
  </si>
  <si>
    <t>SPONSORED in Memory of Nikki Mellon</t>
  </si>
  <si>
    <r>
      <t>Sponsored</t>
    </r>
    <r>
      <rPr>
        <sz val="11"/>
        <color rgb="FF008000"/>
        <rFont val="Open Sans"/>
        <family val="2"/>
      </rPr>
      <t> </t>
    </r>
    <r>
      <rPr>
        <b/>
        <sz val="11"/>
        <color rgb="FF008000"/>
        <rFont val="Open Sans"/>
        <family val="2"/>
      </rPr>
      <t>by</t>
    </r>
    <r>
      <rPr>
        <sz val="11"/>
        <color rgb="FF008000"/>
        <rFont val="Open Sans"/>
        <family val="2"/>
      </rPr>
      <t xml:space="preserve"> </t>
    </r>
    <r>
      <rPr>
        <b/>
        <sz val="11"/>
        <color rgb="FF008000"/>
        <rFont val="Open Sans"/>
        <family val="2"/>
      </rPr>
      <t>the Prodigious Fund</t>
    </r>
  </si>
  <si>
    <t>Sponsored in Memory of Tiffany Pony</t>
  </si>
  <si>
    <t>Sponsored by the Prodigious Fund</t>
  </si>
  <si>
    <t> Sponsored in Memory of Bob Meeking</t>
  </si>
  <si>
    <t>Sponsored in Memory of Monique Snowden</t>
  </si>
  <si>
    <t>Sponsored in Memory of Thoroughbred Trainer, Jim Penny</t>
  </si>
  <si>
    <t>Sponsored in Memory of Lesson Horse, Nakai</t>
  </si>
  <si>
    <t>Sponsored in Memory of Barbara Meeking</t>
  </si>
  <si>
    <t>Sponsored by Trish Tougas &amp; Mojo</t>
  </si>
  <si>
    <t>Class Sponsor by  Devoucoux Saddles</t>
  </si>
  <si>
    <t>Natalie</t>
  </si>
  <si>
    <t>Rachael</t>
  </si>
  <si>
    <t>Wanzer</t>
  </si>
  <si>
    <t>Liberty's Finale</t>
  </si>
  <si>
    <t>Ruth</t>
  </si>
  <si>
    <t>Jelinek</t>
  </si>
  <si>
    <t>Bruce Wayne</t>
  </si>
  <si>
    <t>PROGRESSION 1, 2 or 3</t>
  </si>
  <si>
    <t>Jill</t>
  </si>
  <si>
    <t>Hallin</t>
  </si>
  <si>
    <t>Turbo</t>
  </si>
  <si>
    <t>P1</t>
  </si>
  <si>
    <t>Alitza</t>
  </si>
  <si>
    <t>Meyer</t>
  </si>
  <si>
    <t>McDove</t>
  </si>
  <si>
    <t>Kylee</t>
  </si>
  <si>
    <t>Trout</t>
  </si>
  <si>
    <t>T.J. House</t>
  </si>
  <si>
    <t>Watch The Aly</t>
  </si>
  <si>
    <t>P3</t>
  </si>
  <si>
    <t>F6</t>
  </si>
  <si>
    <t>F3</t>
  </si>
  <si>
    <t>Midnight Lightening</t>
  </si>
  <si>
    <t>Anne</t>
  </si>
  <si>
    <t>Carr</t>
  </si>
  <si>
    <t>Agoodlawyer Wildo</t>
  </si>
  <si>
    <t>Gina</t>
  </si>
  <si>
    <t>Garnerl</t>
  </si>
  <si>
    <t>Noel</t>
  </si>
  <si>
    <t>FIRST 2</t>
  </si>
  <si>
    <t>Suzanne</t>
  </si>
  <si>
    <t>Cantrell</t>
  </si>
  <si>
    <t>Our Stars Aligned</t>
  </si>
  <si>
    <t>Dawn</t>
  </si>
  <si>
    <t>Gale</t>
  </si>
  <si>
    <t>Private Boss</t>
  </si>
  <si>
    <t>Anna</t>
  </si>
  <si>
    <t>Erickson</t>
  </si>
  <si>
    <t>Have No Doubt</t>
  </si>
  <si>
    <t>Jordan</t>
  </si>
  <si>
    <t>Pohlreich</t>
  </si>
  <si>
    <t>Belle</t>
  </si>
  <si>
    <t>Kate</t>
  </si>
  <si>
    <t>Van Zwalenburg</t>
  </si>
  <si>
    <t>Mocha Time</t>
  </si>
  <si>
    <t>Nowak</t>
  </si>
  <si>
    <t>Royal Asspirations</t>
  </si>
  <si>
    <t>Marin</t>
  </si>
  <si>
    <t>Younker</t>
  </si>
  <si>
    <t>Lord Vader</t>
  </si>
  <si>
    <t>Zola</t>
  </si>
  <si>
    <t>Nordness</t>
  </si>
  <si>
    <t>INTRO 1</t>
  </si>
  <si>
    <t>INTRO 2</t>
  </si>
  <si>
    <t>Stephanie</t>
  </si>
  <si>
    <t>Korhel</t>
  </si>
  <si>
    <t>TIME</t>
  </si>
  <si>
    <t>RES</t>
  </si>
  <si>
    <t>FINAL SCORE</t>
  </si>
  <si>
    <t>SCR</t>
  </si>
  <si>
    <t>HIGH POINT</t>
  </si>
  <si>
    <t>RESERVE</t>
  </si>
  <si>
    <t>AGE</t>
  </si>
  <si>
    <t>Time</t>
  </si>
  <si>
    <t>TOTAL</t>
  </si>
  <si>
    <t>POINTS</t>
  </si>
  <si>
    <t>Jr</t>
  </si>
  <si>
    <t>s</t>
  </si>
  <si>
    <t>CHAMP</t>
  </si>
  <si>
    <t>DQ</t>
  </si>
  <si>
    <t>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</si>
</sst>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8000"/>
      <name val="Open Sans"/>
      <family val="2"/>
    </font>
    <font>
      <sz val="11"/>
      <color theme="1"/>
      <name val="Calibri"/>
      <family val="2"/>
      <scheme val="minor"/>
    </font>
    <font>
      <sz val="11"/>
      <color rgb="FF008000"/>
      <name val="Arial"/>
      <family val="2"/>
    </font>
    <font>
      <b/>
      <sz val="11"/>
      <color rgb="FF008000"/>
      <name val="Arial"/>
      <family val="2"/>
    </font>
    <font>
      <sz val="11"/>
      <color rgb="FF00FF00"/>
      <name val="Arial"/>
      <family val="2"/>
    </font>
    <font>
      <b/>
      <sz val="11"/>
      <color rgb="FFFF0000"/>
      <name val="Arial"/>
      <family val="2"/>
    </font>
    <font>
      <b/>
      <sz val="11"/>
      <color rgb="FF008000"/>
      <name val="Open Sans"/>
      <family val="2"/>
    </font>
    <font>
      <b/>
      <sz val="11"/>
      <color rgb="FF3366FF"/>
      <name val="Open Sans"/>
      <family val="2"/>
    </font>
    <font>
      <b/>
      <sz val="11"/>
      <color rgb="FF00B050"/>
      <name val="Calibri"/>
      <family val="2"/>
      <scheme val="minor"/>
    </font>
    <font>
      <b/>
      <sz val="11"/>
      <color rgb="FF00B050"/>
      <name val="Open Sans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165" fontId="0" fillId="0" borderId="0" xfId="1" applyNumberFormat="1" applyFont="1"/>
    <xf numFmtId="0" fontId="6" fillId="0" borderId="0" xfId="0" applyFont="1"/>
    <xf numFmtId="0" fontId="7" fillId="0" borderId="0" xfId="0" applyFont="1"/>
    <xf numFmtId="165" fontId="0" fillId="0" borderId="1" xfId="1" applyNumberFormat="1" applyFont="1" applyBorder="1"/>
    <xf numFmtId="165" fontId="1" fillId="0" borderId="1" xfId="1" applyNumberFormat="1" applyFont="1" applyBorder="1"/>
    <xf numFmtId="0" fontId="8" fillId="0" borderId="0" xfId="0" applyFont="1"/>
    <xf numFmtId="0" fontId="9" fillId="0" borderId="0" xfId="0" applyFont="1"/>
    <xf numFmtId="165" fontId="0" fillId="0" borderId="1" xfId="1" applyNumberFormat="1" applyFont="1" applyBorder="1" applyAlignment="1">
      <alignment horizontal="center"/>
    </xf>
    <xf numFmtId="0" fontId="10" fillId="0" borderId="0" xfId="0" applyFont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0" borderId="4" xfId="0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" fontId="0" fillId="0" borderId="4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3" xfId="0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65" fontId="0" fillId="0" borderId="0" xfId="0" applyNumberFormat="1"/>
    <xf numFmtId="165" fontId="2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405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6"/>
  <sheetViews>
    <sheetView tabSelected="1" workbookViewId="0">
      <selection activeCell="G19" sqref="G19"/>
    </sheetView>
  </sheetViews>
  <sheetFormatPr defaultRowHeight="15" x14ac:dyDescent="0.25"/>
  <cols>
    <col min="1" max="1" width="9.140625" style="1"/>
    <col min="2" max="2" width="73" style="1" bestFit="1" customWidth="1"/>
    <col min="3" max="3" width="12.85546875" style="1" customWidth="1"/>
    <col min="4" max="4" width="4.85546875" style="1" customWidth="1"/>
  </cols>
  <sheetData>
    <row r="1" spans="1:3" x14ac:dyDescent="0.25">
      <c r="A1" s="1" t="s">
        <v>35</v>
      </c>
      <c r="C1" s="1" t="s">
        <v>36</v>
      </c>
    </row>
    <row r="2" spans="1:3" x14ac:dyDescent="0.25">
      <c r="A2" s="1">
        <v>1</v>
      </c>
      <c r="B2" s="1" t="s">
        <v>135</v>
      </c>
      <c r="C2" s="1">
        <f>'1'!F1</f>
        <v>4</v>
      </c>
    </row>
    <row r="3" spans="1:3" x14ac:dyDescent="0.25">
      <c r="A3" s="1">
        <v>2</v>
      </c>
      <c r="B3" s="1" t="s">
        <v>96</v>
      </c>
      <c r="C3" s="1">
        <f>'2'!F1</f>
        <v>7</v>
      </c>
    </row>
    <row r="4" spans="1:3" x14ac:dyDescent="0.25">
      <c r="A4" s="1">
        <v>3</v>
      </c>
      <c r="B4" s="1" t="s">
        <v>136</v>
      </c>
      <c r="C4" s="1">
        <f>'3'!F1</f>
        <v>9</v>
      </c>
    </row>
    <row r="5" spans="1:3" x14ac:dyDescent="0.25">
      <c r="A5" s="1">
        <v>4</v>
      </c>
      <c r="B5" s="1" t="s">
        <v>137</v>
      </c>
      <c r="C5" s="1">
        <f>'4'!F1</f>
        <v>3</v>
      </c>
    </row>
    <row r="6" spans="1:3" x14ac:dyDescent="0.25">
      <c r="A6" s="1">
        <v>5</v>
      </c>
      <c r="B6" s="1" t="s">
        <v>97</v>
      </c>
      <c r="C6" s="1">
        <f>'5'!F1</f>
        <v>1</v>
      </c>
    </row>
    <row r="7" spans="1:3" x14ac:dyDescent="0.25">
      <c r="A7" s="1">
        <v>6</v>
      </c>
      <c r="B7" s="1" t="s">
        <v>139</v>
      </c>
      <c r="C7" s="1">
        <f>'6'!F1</f>
        <v>2</v>
      </c>
    </row>
    <row r="8" spans="1:3" x14ac:dyDescent="0.25">
      <c r="A8" s="1">
        <v>7</v>
      </c>
      <c r="B8" s="1" t="s">
        <v>138</v>
      </c>
      <c r="C8" s="1">
        <f>'7'!F1</f>
        <v>16</v>
      </c>
    </row>
    <row r="9" spans="1:3" x14ac:dyDescent="0.25">
      <c r="A9" s="1">
        <v>8</v>
      </c>
      <c r="B9" s="1" t="s">
        <v>147</v>
      </c>
      <c r="C9" s="1">
        <f>'8'!F1</f>
        <v>9</v>
      </c>
    </row>
    <row r="10" spans="1:3" x14ac:dyDescent="0.25">
      <c r="A10" s="1">
        <v>9</v>
      </c>
      <c r="B10" s="1" t="s">
        <v>54</v>
      </c>
      <c r="C10" s="1">
        <f>'9'!F1</f>
        <v>6</v>
      </c>
    </row>
    <row r="11" spans="1:3" x14ac:dyDescent="0.25">
      <c r="A11" s="1">
        <v>10</v>
      </c>
      <c r="B11" s="1" t="s">
        <v>151</v>
      </c>
      <c r="C11" s="1">
        <f>'10'!F1</f>
        <v>10</v>
      </c>
    </row>
    <row r="12" spans="1:3" x14ac:dyDescent="0.25">
      <c r="A12" s="1">
        <v>11</v>
      </c>
      <c r="B12" s="1" t="s">
        <v>152</v>
      </c>
      <c r="C12" s="1">
        <f>'11'!F1</f>
        <v>6</v>
      </c>
    </row>
    <row r="13" spans="1:3" x14ac:dyDescent="0.25">
      <c r="A13" s="1">
        <v>12</v>
      </c>
      <c r="B13" s="1" t="s">
        <v>153</v>
      </c>
      <c r="C13" s="1">
        <f>'12'!F1</f>
        <v>6</v>
      </c>
    </row>
    <row r="14" spans="1:3" x14ac:dyDescent="0.25">
      <c r="A14" s="1">
        <v>13</v>
      </c>
      <c r="B14" s="1" t="s">
        <v>154</v>
      </c>
      <c r="C14" s="1">
        <f>'13'!F1</f>
        <v>4</v>
      </c>
    </row>
    <row r="15" spans="1:3" x14ac:dyDescent="0.25">
      <c r="A15" s="1">
        <v>14</v>
      </c>
      <c r="B15" s="1" t="s">
        <v>155</v>
      </c>
      <c r="C15" s="1">
        <f>'14'!F1</f>
        <v>3</v>
      </c>
    </row>
    <row r="16" spans="1:3" x14ac:dyDescent="0.25">
      <c r="A16" s="1">
        <v>15</v>
      </c>
      <c r="B16" s="1" t="s">
        <v>156</v>
      </c>
      <c r="C16" s="1">
        <f>'15'!F1</f>
        <v>0</v>
      </c>
    </row>
    <row r="17" spans="1:3" x14ac:dyDescent="0.25">
      <c r="A17" s="1">
        <v>16</v>
      </c>
      <c r="B17" s="1" t="s">
        <v>157</v>
      </c>
      <c r="C17" s="1">
        <f>'16'!F1</f>
        <v>1</v>
      </c>
    </row>
    <row r="18" spans="1:3" x14ac:dyDescent="0.25">
      <c r="A18" s="1">
        <v>17</v>
      </c>
      <c r="B18" s="1" t="s">
        <v>158</v>
      </c>
      <c r="C18" s="1">
        <f>'17'!F1</f>
        <v>13</v>
      </c>
    </row>
    <row r="19" spans="1:3" x14ac:dyDescent="0.25">
      <c r="A19" s="1">
        <v>18</v>
      </c>
      <c r="B19" s="1" t="s">
        <v>140</v>
      </c>
      <c r="C19" s="1">
        <f>'18'!F1</f>
        <v>6</v>
      </c>
    </row>
    <row r="20" spans="1:3" x14ac:dyDescent="0.25">
      <c r="A20" s="1">
        <v>19</v>
      </c>
      <c r="B20" s="1" t="s">
        <v>131</v>
      </c>
      <c r="C20" s="1">
        <f>'19'!F1</f>
        <v>4</v>
      </c>
    </row>
    <row r="21" spans="1:3" x14ac:dyDescent="0.25">
      <c r="A21" s="1">
        <v>20</v>
      </c>
      <c r="B21" s="1" t="s">
        <v>141</v>
      </c>
      <c r="C21" s="1">
        <f>'20'!F1</f>
        <v>3</v>
      </c>
    </row>
    <row r="22" spans="1:3" x14ac:dyDescent="0.25">
      <c r="A22" s="1">
        <v>21</v>
      </c>
      <c r="B22" s="1" t="s">
        <v>99</v>
      </c>
      <c r="C22" s="1">
        <f>'21'!F1</f>
        <v>3</v>
      </c>
    </row>
    <row r="23" spans="1:3" x14ac:dyDescent="0.25">
      <c r="A23" s="1">
        <v>22</v>
      </c>
      <c r="B23" s="1" t="s">
        <v>98</v>
      </c>
      <c r="C23" s="1">
        <f>'22'!F1</f>
        <v>2</v>
      </c>
    </row>
    <row r="24" spans="1:3" x14ac:dyDescent="0.25">
      <c r="A24" s="1">
        <v>23</v>
      </c>
      <c r="B24" s="1" t="s">
        <v>143</v>
      </c>
      <c r="C24" s="1">
        <f>'23'!F1</f>
        <v>1</v>
      </c>
    </row>
    <row r="25" spans="1:3" x14ac:dyDescent="0.25">
      <c r="A25" s="1">
        <v>24</v>
      </c>
      <c r="B25" s="1" t="s">
        <v>142</v>
      </c>
      <c r="C25" s="1">
        <f>'24'!F1</f>
        <v>9</v>
      </c>
    </row>
    <row r="26" spans="1:3" x14ac:dyDescent="0.25">
      <c r="B26" s="8" t="s">
        <v>150</v>
      </c>
    </row>
    <row r="27" spans="1:3" x14ac:dyDescent="0.25">
      <c r="A27" s="1">
        <v>25</v>
      </c>
      <c r="B27" s="1" t="s">
        <v>159</v>
      </c>
      <c r="C27" s="1">
        <f>'25'!F1</f>
        <v>5</v>
      </c>
    </row>
    <row r="28" spans="1:3" x14ac:dyDescent="0.25">
      <c r="A28" s="1">
        <v>26</v>
      </c>
      <c r="B28" s="1" t="s">
        <v>160</v>
      </c>
      <c r="C28" s="1">
        <f>'26'!F1</f>
        <v>7</v>
      </c>
    </row>
    <row r="29" spans="1:3" x14ac:dyDescent="0.25">
      <c r="A29" s="1">
        <v>27</v>
      </c>
      <c r="B29" s="1" t="s">
        <v>161</v>
      </c>
      <c r="C29" s="1">
        <f>'27'!F1</f>
        <v>6</v>
      </c>
    </row>
    <row r="30" spans="1:3" x14ac:dyDescent="0.25">
      <c r="A30" s="1">
        <v>28</v>
      </c>
      <c r="B30" s="1" t="s">
        <v>162</v>
      </c>
      <c r="C30" s="1">
        <f>'28'!F1</f>
        <v>2</v>
      </c>
    </row>
    <row r="31" spans="1:3" x14ac:dyDescent="0.25">
      <c r="A31" s="1">
        <v>29</v>
      </c>
      <c r="B31" s="1" t="s">
        <v>163</v>
      </c>
      <c r="C31" s="1">
        <f>'29'!F1</f>
        <v>5</v>
      </c>
    </row>
    <row r="32" spans="1:3" x14ac:dyDescent="0.25">
      <c r="A32" s="1">
        <v>30</v>
      </c>
      <c r="B32" s="1" t="s">
        <v>164</v>
      </c>
      <c r="C32" s="1">
        <f>'30'!F1</f>
        <v>2</v>
      </c>
    </row>
    <row r="33" spans="1:3" x14ac:dyDescent="0.25">
      <c r="B33" s="8" t="s">
        <v>37</v>
      </c>
    </row>
    <row r="34" spans="1:3" x14ac:dyDescent="0.25">
      <c r="A34" s="1">
        <v>101</v>
      </c>
      <c r="B34" s="1" t="s">
        <v>38</v>
      </c>
      <c r="C34" s="1">
        <f>'101'!F1</f>
        <v>13</v>
      </c>
    </row>
    <row r="35" spans="1:3" x14ac:dyDescent="0.25">
      <c r="A35" s="1">
        <v>102</v>
      </c>
      <c r="B35" s="1" t="s">
        <v>68</v>
      </c>
      <c r="C35" s="1">
        <f>'102'!F1</f>
        <v>7</v>
      </c>
    </row>
    <row r="36" spans="1:3" x14ac:dyDescent="0.25">
      <c r="A36" s="1">
        <v>103</v>
      </c>
      <c r="B36" s="1" t="s">
        <v>66</v>
      </c>
      <c r="C36" s="1">
        <f>'103'!F1</f>
        <v>9</v>
      </c>
    </row>
    <row r="37" spans="1:3" x14ac:dyDescent="0.25">
      <c r="A37" s="1">
        <v>104</v>
      </c>
      <c r="B37" s="1" t="s">
        <v>69</v>
      </c>
      <c r="C37" s="1">
        <f>'104'!F1</f>
        <v>2</v>
      </c>
    </row>
    <row r="38" spans="1:3" x14ac:dyDescent="0.25">
      <c r="B38" s="8" t="s">
        <v>70</v>
      </c>
    </row>
    <row r="39" spans="1:3" x14ac:dyDescent="0.25">
      <c r="A39" s="1">
        <v>201</v>
      </c>
      <c r="B39" s="1" t="s">
        <v>65</v>
      </c>
      <c r="C39" s="1">
        <f>'201'!F1</f>
        <v>15</v>
      </c>
    </row>
    <row r="40" spans="1:3" x14ac:dyDescent="0.25">
      <c r="A40" s="1">
        <v>202</v>
      </c>
      <c r="B40" s="1" t="s">
        <v>71</v>
      </c>
      <c r="C40" s="1">
        <f>'202'!F1</f>
        <v>4</v>
      </c>
    </row>
    <row r="41" spans="1:3" x14ac:dyDescent="0.25">
      <c r="A41" s="1">
        <v>203</v>
      </c>
      <c r="B41" s="1" t="s">
        <v>72</v>
      </c>
      <c r="C41" s="1">
        <f>'203'!F1</f>
        <v>4</v>
      </c>
    </row>
    <row r="42" spans="1:3" x14ac:dyDescent="0.25">
      <c r="A42" s="1">
        <v>204</v>
      </c>
      <c r="B42" s="1" t="s">
        <v>295</v>
      </c>
      <c r="C42" s="1">
        <f>'204'!F1</f>
        <v>4</v>
      </c>
    </row>
    <row r="43" spans="1:3" x14ac:dyDescent="0.25">
      <c r="B43" s="8" t="s">
        <v>39</v>
      </c>
    </row>
    <row r="44" spans="1:3" x14ac:dyDescent="0.25">
      <c r="A44" s="1" t="s">
        <v>249</v>
      </c>
      <c r="B44" s="1" t="s">
        <v>252</v>
      </c>
      <c r="C44" s="1">
        <f>'301A'!F1</f>
        <v>6</v>
      </c>
    </row>
    <row r="45" spans="1:3" x14ac:dyDescent="0.25">
      <c r="A45" s="1" t="s">
        <v>250</v>
      </c>
      <c r="B45" s="1" t="s">
        <v>253</v>
      </c>
      <c r="C45" s="1">
        <f>'301B'!F1</f>
        <v>7</v>
      </c>
    </row>
    <row r="46" spans="1:3" x14ac:dyDescent="0.25">
      <c r="A46" s="1" t="s">
        <v>251</v>
      </c>
      <c r="B46" s="1" t="s">
        <v>254</v>
      </c>
      <c r="C46" s="1">
        <f>'301C'!F1</f>
        <v>3</v>
      </c>
    </row>
    <row r="47" spans="1:3" x14ac:dyDescent="0.25">
      <c r="A47" s="1">
        <v>302</v>
      </c>
      <c r="B47" s="1" t="s">
        <v>73</v>
      </c>
      <c r="C47" s="1">
        <f>'302'!F1</f>
        <v>11</v>
      </c>
    </row>
    <row r="48" spans="1:3" x14ac:dyDescent="0.25">
      <c r="A48" s="1">
        <v>303</v>
      </c>
      <c r="B48" s="1" t="s">
        <v>40</v>
      </c>
      <c r="C48" s="1">
        <f>'303'!F1</f>
        <v>3</v>
      </c>
    </row>
    <row r="49" spans="1:3" x14ac:dyDescent="0.25">
      <c r="A49" s="1">
        <v>304</v>
      </c>
      <c r="B49" s="1" t="s">
        <v>74</v>
      </c>
      <c r="C49" s="1">
        <f>'304'!F1</f>
        <v>0</v>
      </c>
    </row>
    <row r="50" spans="1:3" x14ac:dyDescent="0.25">
      <c r="A50" s="1">
        <v>305</v>
      </c>
      <c r="B50" s="1" t="s">
        <v>173</v>
      </c>
      <c r="C50" s="1">
        <f>'305'!F1</f>
        <v>6</v>
      </c>
    </row>
    <row r="51" spans="1:3" x14ac:dyDescent="0.25">
      <c r="B51" s="8" t="s">
        <v>41</v>
      </c>
    </row>
    <row r="52" spans="1:3" x14ac:dyDescent="0.25">
      <c r="A52" s="1">
        <v>401</v>
      </c>
      <c r="B52" s="1" t="s">
        <v>174</v>
      </c>
      <c r="C52" s="1">
        <f>'401'!F1</f>
        <v>5</v>
      </c>
    </row>
    <row r="53" spans="1:3" x14ac:dyDescent="0.25">
      <c r="A53" s="1">
        <v>402</v>
      </c>
      <c r="B53" s="1" t="s">
        <v>175</v>
      </c>
      <c r="C53" s="1">
        <f>'402'!F1</f>
        <v>2</v>
      </c>
    </row>
    <row r="54" spans="1:3" x14ac:dyDescent="0.25">
      <c r="A54" s="1">
        <v>403</v>
      </c>
      <c r="B54" s="1" t="s">
        <v>176</v>
      </c>
      <c r="C54" s="1">
        <f>'403'!F1</f>
        <v>4</v>
      </c>
    </row>
    <row r="55" spans="1:3" x14ac:dyDescent="0.25">
      <c r="A55" s="1">
        <v>404</v>
      </c>
      <c r="B55" s="1" t="s">
        <v>177</v>
      </c>
      <c r="C55" s="1">
        <f>'404'!F1</f>
        <v>4</v>
      </c>
    </row>
    <row r="56" spans="1:3" x14ac:dyDescent="0.25">
      <c r="A56" s="1">
        <v>405</v>
      </c>
      <c r="B56" s="1" t="s">
        <v>178</v>
      </c>
      <c r="C56" s="1">
        <f>'405'!F1</f>
        <v>4</v>
      </c>
    </row>
    <row r="57" spans="1:3" x14ac:dyDescent="0.25">
      <c r="A57" s="1">
        <v>406</v>
      </c>
      <c r="B57" s="1" t="s">
        <v>179</v>
      </c>
      <c r="C57" s="1">
        <f>'406'!F1</f>
        <v>2</v>
      </c>
    </row>
    <row r="58" spans="1:3" x14ac:dyDescent="0.25">
      <c r="B58" s="8" t="s">
        <v>181</v>
      </c>
    </row>
    <row r="59" spans="1:3" x14ac:dyDescent="0.25">
      <c r="A59" s="1">
        <v>501</v>
      </c>
      <c r="B59" s="1" t="s">
        <v>197</v>
      </c>
      <c r="C59" s="1">
        <f>'501'!F1</f>
        <v>9</v>
      </c>
    </row>
    <row r="60" spans="1:3" x14ac:dyDescent="0.25">
      <c r="A60" s="1">
        <v>502</v>
      </c>
      <c r="B60" s="1" t="s">
        <v>182</v>
      </c>
      <c r="C60" s="1">
        <f>'502'!F1</f>
        <v>8</v>
      </c>
    </row>
    <row r="61" spans="1:3" x14ac:dyDescent="0.25">
      <c r="B61" s="8" t="s">
        <v>190</v>
      </c>
    </row>
    <row r="62" spans="1:3" x14ac:dyDescent="0.25">
      <c r="A62" s="1">
        <v>503</v>
      </c>
      <c r="B62" s="1" t="s">
        <v>198</v>
      </c>
      <c r="C62" s="1">
        <f>'503'!F1</f>
        <v>4</v>
      </c>
    </row>
    <row r="63" spans="1:3" x14ac:dyDescent="0.25">
      <c r="A63" s="1">
        <v>504</v>
      </c>
      <c r="B63" s="1" t="s">
        <v>183</v>
      </c>
      <c r="C63" s="15">
        <f>'504'!F1</f>
        <v>4</v>
      </c>
    </row>
    <row r="64" spans="1:3" x14ac:dyDescent="0.25">
      <c r="B64" s="8" t="s">
        <v>191</v>
      </c>
    </row>
    <row r="65" spans="1:3" x14ac:dyDescent="0.25">
      <c r="A65" s="1">
        <v>505</v>
      </c>
      <c r="B65" s="1" t="s">
        <v>199</v>
      </c>
      <c r="C65" s="1">
        <f>'505'!F1</f>
        <v>3</v>
      </c>
    </row>
    <row r="66" spans="1:3" x14ac:dyDescent="0.25">
      <c r="A66" s="1">
        <v>506</v>
      </c>
      <c r="B66" s="1" t="s">
        <v>184</v>
      </c>
      <c r="C66" s="1">
        <f>'506'!F1</f>
        <v>2</v>
      </c>
    </row>
    <row r="67" spans="1:3" x14ac:dyDescent="0.25">
      <c r="B67" s="8" t="s">
        <v>192</v>
      </c>
    </row>
    <row r="68" spans="1:3" x14ac:dyDescent="0.25">
      <c r="A68" s="1">
        <v>507</v>
      </c>
      <c r="B68" s="1" t="s">
        <v>200</v>
      </c>
      <c r="C68" s="1">
        <f>'507'!F1</f>
        <v>6</v>
      </c>
    </row>
    <row r="69" spans="1:3" x14ac:dyDescent="0.25">
      <c r="A69" s="1">
        <v>508</v>
      </c>
      <c r="B69" s="1" t="s">
        <v>185</v>
      </c>
      <c r="C69" s="1">
        <f>'508'!F1</f>
        <v>4</v>
      </c>
    </row>
    <row r="70" spans="1:3" x14ac:dyDescent="0.25">
      <c r="B70" s="8" t="s">
        <v>193</v>
      </c>
    </row>
    <row r="71" spans="1:3" x14ac:dyDescent="0.25">
      <c r="A71" s="1">
        <v>509</v>
      </c>
      <c r="B71" s="1" t="s">
        <v>201</v>
      </c>
      <c r="C71" s="1">
        <f>'509'!F1</f>
        <v>6</v>
      </c>
    </row>
    <row r="72" spans="1:3" x14ac:dyDescent="0.25">
      <c r="A72" s="1">
        <v>510</v>
      </c>
      <c r="B72" s="1" t="s">
        <v>186</v>
      </c>
      <c r="C72" s="1">
        <f>'510'!F1</f>
        <v>4</v>
      </c>
    </row>
    <row r="73" spans="1:3" x14ac:dyDescent="0.25">
      <c r="B73" s="8" t="s">
        <v>194</v>
      </c>
    </row>
    <row r="74" spans="1:3" x14ac:dyDescent="0.25">
      <c r="A74" s="1">
        <v>511</v>
      </c>
      <c r="B74" s="1" t="s">
        <v>202</v>
      </c>
      <c r="C74" s="1">
        <f>'511'!F1</f>
        <v>5</v>
      </c>
    </row>
    <row r="75" spans="1:3" x14ac:dyDescent="0.25">
      <c r="A75" s="1">
        <v>512</v>
      </c>
      <c r="B75" s="1" t="s">
        <v>187</v>
      </c>
      <c r="C75" s="1">
        <f>'512'!F1</f>
        <v>3</v>
      </c>
    </row>
    <row r="76" spans="1:3" x14ac:dyDescent="0.25">
      <c r="B76" s="8" t="s">
        <v>195</v>
      </c>
    </row>
  </sheetData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workbookViewId="0">
      <selection activeCell="A5" sqref="A5:E6"/>
    </sheetView>
  </sheetViews>
  <sheetFormatPr defaultRowHeight="15" x14ac:dyDescent="0.25"/>
  <cols>
    <col min="1" max="1" width="17.42578125" customWidth="1"/>
    <col min="2" max="2" width="19.140625" style="1" bestFit="1" customWidth="1"/>
    <col min="3" max="3" width="16.5703125" style="1" customWidth="1"/>
    <col min="4" max="4" width="11.7109375" style="1" bestFit="1" customWidth="1"/>
    <col min="5" max="5" width="24.5703125" style="1" bestFit="1" customWidth="1"/>
    <col min="6" max="6" width="9.140625" style="1"/>
  </cols>
  <sheetData>
    <row r="1" spans="1:6" ht="15.75" thickBot="1" x14ac:dyDescent="0.3">
      <c r="A1" t="s">
        <v>12</v>
      </c>
      <c r="F1" s="31">
        <v>6</v>
      </c>
    </row>
    <row r="2" spans="1:6" x14ac:dyDescent="0.25">
      <c r="A2" s="53" t="str">
        <f>'Class Count'!B10</f>
        <v>SHOWMANSHIP (Open)</v>
      </c>
      <c r="B2" s="53"/>
      <c r="C2" s="53"/>
      <c r="D2" s="53"/>
      <c r="E2" s="53"/>
      <c r="F2" s="53"/>
    </row>
    <row r="3" spans="1:6" ht="16.5" x14ac:dyDescent="0.3">
      <c r="A3" s="27" t="s">
        <v>145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161</v>
      </c>
      <c r="B5" s="3" t="s">
        <v>108</v>
      </c>
      <c r="C5" s="3" t="s">
        <v>109</v>
      </c>
      <c r="D5" s="3" t="s">
        <v>24</v>
      </c>
      <c r="E5" s="3" t="s">
        <v>220</v>
      </c>
      <c r="F5" s="3">
        <v>1</v>
      </c>
    </row>
    <row r="6" spans="1:6" x14ac:dyDescent="0.25">
      <c r="A6" s="3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3">
        <v>2</v>
      </c>
    </row>
    <row r="7" spans="1:6" x14ac:dyDescent="0.25">
      <c r="A7" s="3">
        <v>259</v>
      </c>
      <c r="B7" s="3" t="s">
        <v>342</v>
      </c>
      <c r="C7" s="3" t="s">
        <v>343</v>
      </c>
      <c r="D7" s="3" t="s">
        <v>24</v>
      </c>
      <c r="E7" s="3" t="s">
        <v>334</v>
      </c>
      <c r="F7" s="3">
        <v>3</v>
      </c>
    </row>
    <row r="8" spans="1:6" x14ac:dyDescent="0.25">
      <c r="A8" s="3">
        <v>162</v>
      </c>
      <c r="B8" s="3" t="s">
        <v>221</v>
      </c>
      <c r="C8" s="3" t="s">
        <v>222</v>
      </c>
      <c r="D8" s="3" t="s">
        <v>46</v>
      </c>
      <c r="E8" s="3" t="s">
        <v>223</v>
      </c>
      <c r="F8" s="3">
        <v>4</v>
      </c>
    </row>
    <row r="9" spans="1:6" x14ac:dyDescent="0.25">
      <c r="A9" s="3">
        <v>185</v>
      </c>
      <c r="B9" s="3" t="s">
        <v>114</v>
      </c>
      <c r="C9" s="3" t="s">
        <v>241</v>
      </c>
      <c r="D9" s="3" t="s">
        <v>24</v>
      </c>
      <c r="E9" s="3" t="s">
        <v>242</v>
      </c>
      <c r="F9" s="3">
        <v>5</v>
      </c>
    </row>
    <row r="10" spans="1:6" x14ac:dyDescent="0.25">
      <c r="A10" s="3">
        <v>8</v>
      </c>
      <c r="B10" s="3" t="s">
        <v>203</v>
      </c>
      <c r="C10" s="3" t="s">
        <v>204</v>
      </c>
      <c r="D10" s="3" t="s">
        <v>24</v>
      </c>
      <c r="E10" s="3" t="s">
        <v>209</v>
      </c>
      <c r="F10" s="3">
        <v>6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</sheetData>
  <sortState xmlns:xlrd2="http://schemas.microsoft.com/office/spreadsheetml/2017/richdata2" ref="A5:F10">
    <sortCondition ref="F5:F10"/>
  </sortState>
  <mergeCells count="1">
    <mergeCell ref="A2:F2"/>
  </mergeCells>
  <pageMargins left="0.7" right="0.7" top="0.75" bottom="0.75" header="0.3" footer="0.3"/>
  <pageSetup scale="91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5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3" width="22.710937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13</v>
      </c>
      <c r="F1" s="31">
        <v>10</v>
      </c>
    </row>
    <row r="2" spans="1:6" x14ac:dyDescent="0.25">
      <c r="A2" s="53" t="str">
        <f>'Class Count'!B11</f>
        <v>WALK ONLY, ENGLISH PLEASURE</v>
      </c>
      <c r="B2" s="53"/>
      <c r="C2" s="53"/>
      <c r="D2" s="53"/>
      <c r="E2" s="53"/>
      <c r="F2" s="53"/>
    </row>
    <row r="3" spans="1:6" ht="16.5" x14ac:dyDescent="0.3">
      <c r="A3" s="38" t="s">
        <v>278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s="1" customFormat="1" x14ac:dyDescent="0.25">
      <c r="A5" s="3">
        <v>178</v>
      </c>
      <c r="B5" s="3" t="s">
        <v>126</v>
      </c>
      <c r="C5" s="3" t="s">
        <v>127</v>
      </c>
      <c r="D5" s="3" t="s">
        <v>24</v>
      </c>
      <c r="E5" s="3" t="s">
        <v>237</v>
      </c>
      <c r="F5" s="3">
        <v>1</v>
      </c>
    </row>
    <row r="6" spans="1:6" s="1" customFormat="1" x14ac:dyDescent="0.25">
      <c r="A6" s="3">
        <v>253</v>
      </c>
      <c r="B6" s="3" t="s">
        <v>330</v>
      </c>
      <c r="C6" s="3" t="s">
        <v>331</v>
      </c>
      <c r="D6" s="3" t="s">
        <v>46</v>
      </c>
      <c r="E6" s="3" t="s">
        <v>332</v>
      </c>
      <c r="F6" s="3">
        <v>2</v>
      </c>
    </row>
    <row r="7" spans="1:6" s="1" customFormat="1" x14ac:dyDescent="0.25">
      <c r="A7" s="3">
        <v>195</v>
      </c>
      <c r="B7" s="3" t="s">
        <v>246</v>
      </c>
      <c r="C7" s="3" t="s">
        <v>247</v>
      </c>
      <c r="D7" s="3" t="s">
        <v>24</v>
      </c>
      <c r="E7" s="3" t="s">
        <v>264</v>
      </c>
      <c r="F7" s="3">
        <v>3</v>
      </c>
    </row>
    <row r="8" spans="1:6" s="1" customFormat="1" x14ac:dyDescent="0.25">
      <c r="A8" s="3">
        <v>170</v>
      </c>
      <c r="B8" s="3" t="s">
        <v>89</v>
      </c>
      <c r="C8" s="3" t="s">
        <v>233</v>
      </c>
      <c r="D8" s="3" t="s">
        <v>24</v>
      </c>
      <c r="E8" s="3" t="s">
        <v>90</v>
      </c>
      <c r="F8" s="3">
        <v>4</v>
      </c>
    </row>
    <row r="9" spans="1:6" x14ac:dyDescent="0.25">
      <c r="A9" s="3">
        <v>185</v>
      </c>
      <c r="B9" s="3" t="s">
        <v>114</v>
      </c>
      <c r="C9" s="3" t="s">
        <v>241</v>
      </c>
      <c r="D9" s="3" t="s">
        <v>24</v>
      </c>
      <c r="E9" s="3" t="s">
        <v>242</v>
      </c>
      <c r="F9" s="3">
        <v>5</v>
      </c>
    </row>
    <row r="10" spans="1:6" s="1" customFormat="1" x14ac:dyDescent="0.25">
      <c r="A10" s="3">
        <v>258</v>
      </c>
      <c r="B10" s="3" t="s">
        <v>207</v>
      </c>
      <c r="C10" s="3" t="s">
        <v>333</v>
      </c>
      <c r="D10" s="3" t="s">
        <v>24</v>
      </c>
      <c r="E10" s="3" t="s">
        <v>334</v>
      </c>
      <c r="F10" s="3">
        <v>6</v>
      </c>
    </row>
    <row r="11" spans="1:6" x14ac:dyDescent="0.25">
      <c r="A11" s="3">
        <v>8</v>
      </c>
      <c r="B11" s="3" t="s">
        <v>203</v>
      </c>
      <c r="C11" s="3" t="s">
        <v>204</v>
      </c>
      <c r="D11" s="3" t="s">
        <v>24</v>
      </c>
      <c r="E11" s="3" t="s">
        <v>209</v>
      </c>
      <c r="F11" s="3"/>
    </row>
    <row r="12" spans="1:6" x14ac:dyDescent="0.25">
      <c r="A12" s="3">
        <v>210</v>
      </c>
      <c r="B12" s="3" t="s">
        <v>303</v>
      </c>
      <c r="C12" s="3" t="s">
        <v>304</v>
      </c>
      <c r="D12" s="3" t="s">
        <v>24</v>
      </c>
      <c r="E12" s="3" t="s">
        <v>305</v>
      </c>
      <c r="F12" s="3"/>
    </row>
    <row r="13" spans="1:6" x14ac:dyDescent="0.25">
      <c r="A13" s="3">
        <v>157</v>
      </c>
      <c r="B13" s="3" t="s">
        <v>213</v>
      </c>
      <c r="C13" s="3" t="s">
        <v>214</v>
      </c>
      <c r="D13" s="3" t="s">
        <v>24</v>
      </c>
      <c r="E13" s="3" t="s">
        <v>216</v>
      </c>
      <c r="F13" s="3"/>
    </row>
    <row r="14" spans="1:6" x14ac:dyDescent="0.25">
      <c r="A14" s="3">
        <v>251</v>
      </c>
      <c r="B14" s="3" t="s">
        <v>327</v>
      </c>
      <c r="C14" s="3" t="s">
        <v>328</v>
      </c>
      <c r="D14" s="3" t="s">
        <v>24</v>
      </c>
      <c r="E14" s="3" t="s">
        <v>329</v>
      </c>
      <c r="F14" s="3"/>
    </row>
    <row r="15" spans="1:6" x14ac:dyDescent="0.25">
      <c r="A15" s="4"/>
      <c r="B15" s="3"/>
      <c r="C15" s="3"/>
      <c r="D15" s="3"/>
      <c r="E15" s="3"/>
      <c r="F15" s="3"/>
    </row>
  </sheetData>
  <sortState xmlns:xlrd2="http://schemas.microsoft.com/office/spreadsheetml/2017/richdata2" ref="A5:F14">
    <sortCondition ref="F5:F14"/>
  </sortState>
  <mergeCells count="1">
    <mergeCell ref="A2:F2"/>
  </mergeCells>
  <pageMargins left="0.7" right="0.7" top="0.75" bottom="0.75" header="0.3" footer="0.3"/>
  <pageSetup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2"/>
  <sheetViews>
    <sheetView workbookViewId="0">
      <selection activeCell="A5" sqref="A5:E6"/>
    </sheetView>
  </sheetViews>
  <sheetFormatPr defaultRowHeight="15" x14ac:dyDescent="0.25"/>
  <cols>
    <col min="1" max="1" width="19.85546875" customWidth="1"/>
    <col min="2" max="2" width="18.140625" style="1" bestFit="1" customWidth="1"/>
    <col min="3" max="3" width="18.140625" style="1" customWidth="1"/>
    <col min="4" max="4" width="11.7109375" style="1" bestFit="1" customWidth="1"/>
    <col min="5" max="5" width="25.140625" style="1" bestFit="1" customWidth="1"/>
    <col min="6" max="6" width="9.140625" style="1"/>
  </cols>
  <sheetData>
    <row r="1" spans="1:6" ht="15.75" thickBot="1" x14ac:dyDescent="0.3">
      <c r="A1" t="s">
        <v>14</v>
      </c>
      <c r="F1" s="31">
        <v>6</v>
      </c>
    </row>
    <row r="2" spans="1:6" x14ac:dyDescent="0.25">
      <c r="A2" s="53" t="str">
        <f>'Class Count'!B12</f>
        <v>WALK/TROT ENGLISH PLEASAURE, OAKS (FILLIES/MARES)</v>
      </c>
      <c r="B2" s="53"/>
      <c r="C2" s="53"/>
      <c r="D2" s="53"/>
      <c r="E2" s="53"/>
      <c r="F2" s="53"/>
    </row>
    <row r="3" spans="1:6" ht="16.5" x14ac:dyDescent="0.3">
      <c r="A3" s="39" t="s">
        <v>279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154</v>
      </c>
      <c r="B6" s="3" t="s">
        <v>117</v>
      </c>
      <c r="C6" s="3" t="s">
        <v>118</v>
      </c>
      <c r="D6" s="3" t="s">
        <v>46</v>
      </c>
      <c r="E6" s="3" t="s">
        <v>119</v>
      </c>
      <c r="F6" s="3">
        <v>2</v>
      </c>
    </row>
    <row r="7" spans="1:6" x14ac:dyDescent="0.25">
      <c r="A7" s="3">
        <v>170</v>
      </c>
      <c r="B7" s="3" t="s">
        <v>89</v>
      </c>
      <c r="C7" s="3" t="s">
        <v>233</v>
      </c>
      <c r="D7" s="3" t="s">
        <v>24</v>
      </c>
      <c r="E7" s="3" t="s">
        <v>90</v>
      </c>
      <c r="F7" s="3">
        <v>3</v>
      </c>
    </row>
    <row r="8" spans="1:6" x14ac:dyDescent="0.25">
      <c r="A8" s="3">
        <v>157</v>
      </c>
      <c r="B8" s="3" t="s">
        <v>213</v>
      </c>
      <c r="C8" s="3" t="s">
        <v>214</v>
      </c>
      <c r="D8" s="3" t="s">
        <v>24</v>
      </c>
      <c r="E8" s="3" t="s">
        <v>216</v>
      </c>
      <c r="F8" s="3">
        <v>4</v>
      </c>
    </row>
    <row r="9" spans="1:6" x14ac:dyDescent="0.25">
      <c r="A9" s="3">
        <v>186</v>
      </c>
      <c r="B9" s="3" t="s">
        <v>243</v>
      </c>
      <c r="C9" s="3" t="s">
        <v>244</v>
      </c>
      <c r="D9" s="3" t="s">
        <v>46</v>
      </c>
      <c r="E9" s="3" t="s">
        <v>245</v>
      </c>
      <c r="F9" s="3">
        <v>5</v>
      </c>
    </row>
    <row r="10" spans="1:6" x14ac:dyDescent="0.25">
      <c r="A10" s="3">
        <v>253</v>
      </c>
      <c r="B10" s="3" t="s">
        <v>330</v>
      </c>
      <c r="C10" s="3" t="s">
        <v>331</v>
      </c>
      <c r="D10" s="3" t="s">
        <v>46</v>
      </c>
      <c r="E10" s="3" t="s">
        <v>332</v>
      </c>
      <c r="F10" s="3">
        <v>6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</sheetData>
  <sortState xmlns:xlrd2="http://schemas.microsoft.com/office/spreadsheetml/2017/richdata2" ref="A5:F10">
    <sortCondition ref="F5:F10"/>
  </sortState>
  <mergeCells count="1">
    <mergeCell ref="A2:F2"/>
  </mergeCells>
  <pageMargins left="0.7" right="0.7" top="0.75" bottom="0.75" header="0.3" footer="0.3"/>
  <pageSetup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3"/>
  <sheetViews>
    <sheetView workbookViewId="0">
      <selection activeCell="A5" sqref="A5:E6"/>
    </sheetView>
  </sheetViews>
  <sheetFormatPr defaultRowHeight="15" x14ac:dyDescent="0.25"/>
  <cols>
    <col min="1" max="1" width="18.140625" customWidth="1"/>
    <col min="2" max="2" width="22.7109375" style="1" customWidth="1"/>
    <col min="3" max="3" width="19.2851562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15</v>
      </c>
      <c r="F1" s="31">
        <v>6</v>
      </c>
    </row>
    <row r="2" spans="1:6" x14ac:dyDescent="0.25">
      <c r="A2" s="53" t="str">
        <f>'Class Count'!B13</f>
        <v>WALK/TROT ENGLISH PLEASURE, PREAKNESS (YOUNG HORSE)</v>
      </c>
      <c r="B2" s="53"/>
      <c r="C2" s="53"/>
      <c r="D2" s="53"/>
      <c r="E2" s="53"/>
      <c r="F2" s="53"/>
    </row>
    <row r="3" spans="1:6" x14ac:dyDescent="0.25">
      <c r="A3" s="35" t="s">
        <v>144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3">
        <v>2</v>
      </c>
    </row>
    <row r="7" spans="1:6" x14ac:dyDescent="0.25">
      <c r="A7" s="3">
        <v>230</v>
      </c>
      <c r="B7" s="3" t="s">
        <v>324</v>
      </c>
      <c r="C7" s="3" t="s">
        <v>325</v>
      </c>
      <c r="D7" s="3" t="s">
        <v>24</v>
      </c>
      <c r="E7" s="3" t="s">
        <v>326</v>
      </c>
      <c r="F7" s="3">
        <v>3</v>
      </c>
    </row>
    <row r="8" spans="1:6" x14ac:dyDescent="0.25">
      <c r="A8" s="3">
        <v>258</v>
      </c>
      <c r="B8" s="3" t="s">
        <v>207</v>
      </c>
      <c r="C8" s="3" t="s">
        <v>333</v>
      </c>
      <c r="D8" s="3" t="s">
        <v>24</v>
      </c>
      <c r="E8" s="3" t="s">
        <v>334</v>
      </c>
      <c r="F8" s="3">
        <v>4</v>
      </c>
    </row>
    <row r="9" spans="1:6" x14ac:dyDescent="0.25">
      <c r="A9" s="3">
        <v>223</v>
      </c>
      <c r="B9" s="3" t="s">
        <v>318</v>
      </c>
      <c r="C9" s="3" t="s">
        <v>319</v>
      </c>
      <c r="D9" s="3" t="s">
        <v>24</v>
      </c>
      <c r="E9" s="3" t="s">
        <v>320</v>
      </c>
      <c r="F9" s="3">
        <v>5</v>
      </c>
    </row>
    <row r="10" spans="1:6" x14ac:dyDescent="0.25">
      <c r="A10" s="3">
        <v>195</v>
      </c>
      <c r="B10" s="3" t="s">
        <v>246</v>
      </c>
      <c r="C10" s="3" t="s">
        <v>247</v>
      </c>
      <c r="D10" s="3" t="s">
        <v>24</v>
      </c>
      <c r="E10" s="3" t="s">
        <v>264</v>
      </c>
      <c r="F10" s="3">
        <v>6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</sheetData>
  <sortState xmlns:xlrd2="http://schemas.microsoft.com/office/spreadsheetml/2017/richdata2" ref="A5:F10">
    <sortCondition ref="F5:F10"/>
  </sortState>
  <mergeCells count="1">
    <mergeCell ref="A2:F2"/>
  </mergeCells>
  <pageMargins left="0.7" right="0.7" top="0.75" bottom="0.75" header="0.3" footer="0.3"/>
  <pageSetup scale="87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9"/>
  <sheetViews>
    <sheetView workbookViewId="0">
      <selection activeCell="A5" sqref="A5:E6"/>
    </sheetView>
  </sheetViews>
  <sheetFormatPr defaultRowHeight="15" x14ac:dyDescent="0.25"/>
  <cols>
    <col min="1" max="1" width="14.85546875" customWidth="1"/>
    <col min="2" max="2" width="18.140625" style="1" customWidth="1"/>
    <col min="3" max="3" width="18.5703125" style="1" customWidth="1"/>
    <col min="4" max="4" width="11.7109375" style="1" bestFit="1" customWidth="1"/>
    <col min="5" max="5" width="24.5703125" style="1" bestFit="1" customWidth="1"/>
    <col min="6" max="6" width="9.140625" style="1"/>
  </cols>
  <sheetData>
    <row r="1" spans="1:6" ht="15.75" thickBot="1" x14ac:dyDescent="0.3">
      <c r="A1" t="s">
        <v>16</v>
      </c>
      <c r="F1" s="31">
        <v>4</v>
      </c>
    </row>
    <row r="2" spans="1:6" x14ac:dyDescent="0.25">
      <c r="A2" s="53" t="str">
        <f>'Class Count'!B14</f>
        <v>WALK/TROT ENGLISH PLEASURE, BELMONT (War Horse)</v>
      </c>
      <c r="B2" s="53"/>
      <c r="C2" s="53"/>
      <c r="D2" s="53"/>
      <c r="E2" s="53"/>
      <c r="F2" s="53"/>
    </row>
    <row r="3" spans="1:6" x14ac:dyDescent="0.25">
      <c r="A3" s="35" t="s">
        <v>144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192</v>
      </c>
      <c r="B5" s="3" t="s">
        <v>257</v>
      </c>
      <c r="C5" s="3" t="s">
        <v>258</v>
      </c>
      <c r="D5" s="3" t="s">
        <v>24</v>
      </c>
      <c r="E5" s="3" t="s">
        <v>259</v>
      </c>
      <c r="F5" s="3">
        <v>1</v>
      </c>
    </row>
    <row r="6" spans="1:6" x14ac:dyDescent="0.25">
      <c r="A6" s="3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3">
        <v>2</v>
      </c>
    </row>
    <row r="7" spans="1:6" x14ac:dyDescent="0.25">
      <c r="A7" s="3">
        <v>195</v>
      </c>
      <c r="B7" s="3" t="s">
        <v>246</v>
      </c>
      <c r="C7" s="3" t="s">
        <v>247</v>
      </c>
      <c r="D7" s="3" t="s">
        <v>24</v>
      </c>
      <c r="E7" s="3" t="s">
        <v>264</v>
      </c>
      <c r="F7" s="3">
        <v>3</v>
      </c>
    </row>
    <row r="8" spans="1:6" x14ac:dyDescent="0.25">
      <c r="A8" s="3">
        <v>29</v>
      </c>
      <c r="B8" s="3" t="s">
        <v>86</v>
      </c>
      <c r="C8" s="3" t="s">
        <v>87</v>
      </c>
      <c r="D8" s="3" t="s">
        <v>24</v>
      </c>
      <c r="E8" s="3" t="s">
        <v>88</v>
      </c>
      <c r="F8" s="3">
        <v>4</v>
      </c>
    </row>
    <row r="9" spans="1:6" x14ac:dyDescent="0.25">
      <c r="A9" s="3"/>
      <c r="B9" s="3"/>
      <c r="C9" s="3"/>
      <c r="D9" s="3"/>
      <c r="E9" s="3"/>
      <c r="F9" s="3"/>
    </row>
  </sheetData>
  <sortState xmlns:xlrd2="http://schemas.microsoft.com/office/spreadsheetml/2017/richdata2" ref="A5:F8">
    <sortCondition ref="F5:F8"/>
  </sortState>
  <mergeCells count="1">
    <mergeCell ref="A2:F2"/>
  </mergeCells>
  <pageMargins left="0.7" right="0.7" top="0.75" bottom="0.75" header="0.3" footer="0.3"/>
  <pageSetup scale="93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15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2" width="22.7109375" style="1" customWidth="1"/>
    <col min="3" max="3" width="8.28515625" style="1" bestFit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17</v>
      </c>
      <c r="F1" s="31">
        <v>3</v>
      </c>
    </row>
    <row r="2" spans="1:6" x14ac:dyDescent="0.25">
      <c r="A2" s="53" t="str">
        <f>'Class Count'!B15</f>
        <v>WALK/TROT ENGLISH PLEASURE, LONGACRES (SENIOR)</v>
      </c>
      <c r="B2" s="53"/>
      <c r="C2" s="53"/>
      <c r="D2" s="53"/>
      <c r="E2" s="53"/>
      <c r="F2" s="53"/>
    </row>
    <row r="3" spans="1:6" x14ac:dyDescent="0.25">
      <c r="A3" s="36" t="s">
        <v>280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199</v>
      </c>
      <c r="B5" s="3" t="s">
        <v>268</v>
      </c>
      <c r="C5" s="3" t="s">
        <v>269</v>
      </c>
      <c r="D5" s="3" t="s">
        <v>24</v>
      </c>
      <c r="E5" s="3" t="s">
        <v>270</v>
      </c>
      <c r="F5" s="3">
        <v>1</v>
      </c>
    </row>
    <row r="6" spans="1:6" x14ac:dyDescent="0.25">
      <c r="A6" s="3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3">
        <v>2</v>
      </c>
    </row>
    <row r="7" spans="1:6" x14ac:dyDescent="0.25">
      <c r="A7" s="3">
        <v>165</v>
      </c>
      <c r="B7" s="3" t="s">
        <v>224</v>
      </c>
      <c r="C7" s="3" t="s">
        <v>92</v>
      </c>
      <c r="D7" s="3" t="s">
        <v>24</v>
      </c>
      <c r="E7" s="3" t="s">
        <v>225</v>
      </c>
      <c r="F7" s="3">
        <v>3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 t="s">
        <v>23</v>
      </c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</sheetData>
  <sortState xmlns:xlrd2="http://schemas.microsoft.com/office/spreadsheetml/2017/richdata2" ref="A5:F7">
    <sortCondition ref="F5:F7"/>
  </sortState>
  <mergeCells count="1">
    <mergeCell ref="A2:F2"/>
  </mergeCells>
  <pageMargins left="0.7" right="0.7" top="0.75" bottom="0.75" header="0.3" footer="0.3"/>
  <pageSetup scale="92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22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2" width="19.140625" style="1" customWidth="1"/>
    <col min="3" max="3" width="19.2851562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18</v>
      </c>
      <c r="F1" s="31">
        <v>0</v>
      </c>
    </row>
    <row r="2" spans="1:6" x14ac:dyDescent="0.25">
      <c r="A2" s="53" t="str">
        <f>'Class Count'!B16</f>
        <v>WALK/TROT ENGLISH PLEASURE, EMERALD (GREEN</v>
      </c>
      <c r="B2" s="53"/>
      <c r="C2" s="53"/>
      <c r="D2" s="53"/>
      <c r="E2" s="53"/>
      <c r="F2" s="53"/>
    </row>
    <row r="3" spans="1:6" ht="16.5" x14ac:dyDescent="0.3">
      <c r="A3" s="39" t="s">
        <v>281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</sheetData>
  <sortState xmlns:xlrd2="http://schemas.microsoft.com/office/spreadsheetml/2017/richdata2" ref="A5:F22">
    <sortCondition ref="F5:F22"/>
  </sortState>
  <mergeCells count="1">
    <mergeCell ref="A2:F2"/>
  </mergeCells>
  <pageMargins left="0.7" right="0.7" top="0.75" bottom="0.75" header="0.3" footer="0.3"/>
  <pageSetup scale="86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13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2" width="10" style="1" bestFit="1" customWidth="1"/>
    <col min="3" max="3" width="15.42578125" style="1" bestFit="1" customWidth="1"/>
    <col min="4" max="4" width="11.7109375" style="1" bestFit="1" customWidth="1"/>
    <col min="5" max="5" width="17.42578125" style="1" bestFit="1" customWidth="1"/>
  </cols>
  <sheetData>
    <row r="1" spans="1:6" ht="15.75" thickBot="1" x14ac:dyDescent="0.3">
      <c r="A1" t="s">
        <v>19</v>
      </c>
      <c r="F1" s="34">
        <v>1</v>
      </c>
    </row>
    <row r="2" spans="1:6" x14ac:dyDescent="0.25">
      <c r="A2" s="53" t="str">
        <f>'Class Count'!B17</f>
        <v>WALK/TROT ENGLISH PLEASURE, TRIFECTA (Race/Breed/Show)</v>
      </c>
      <c r="B2" s="53"/>
      <c r="C2" s="53"/>
      <c r="D2" s="53"/>
      <c r="E2" s="53"/>
      <c r="F2" s="53"/>
    </row>
    <row r="3" spans="1:6" x14ac:dyDescent="0.25">
      <c r="A3" s="23" t="s">
        <v>144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6" t="s">
        <v>3</v>
      </c>
    </row>
    <row r="5" spans="1:6" x14ac:dyDescent="0.25">
      <c r="A5" s="3">
        <v>253</v>
      </c>
      <c r="B5" s="3" t="s">
        <v>330</v>
      </c>
      <c r="C5" s="3" t="s">
        <v>331</v>
      </c>
      <c r="D5" s="3" t="s">
        <v>46</v>
      </c>
      <c r="E5" s="3" t="s">
        <v>332</v>
      </c>
      <c r="F5" s="4">
        <v>1</v>
      </c>
    </row>
    <row r="6" spans="1:6" x14ac:dyDescent="0.25">
      <c r="A6" s="3"/>
      <c r="B6" s="3"/>
      <c r="C6" s="3"/>
      <c r="D6" s="3"/>
      <c r="E6" s="9"/>
      <c r="F6" s="4"/>
    </row>
    <row r="7" spans="1:6" x14ac:dyDescent="0.25">
      <c r="A7" s="3"/>
      <c r="B7" s="3"/>
      <c r="C7" s="3"/>
      <c r="D7" s="3"/>
      <c r="E7" s="3"/>
      <c r="F7" s="4"/>
    </row>
    <row r="8" spans="1:6" x14ac:dyDescent="0.25">
      <c r="A8" s="3"/>
      <c r="B8" s="3"/>
      <c r="C8" s="3"/>
      <c r="D8" s="3"/>
      <c r="E8" s="3"/>
      <c r="F8" s="4"/>
    </row>
    <row r="9" spans="1:6" x14ac:dyDescent="0.25">
      <c r="A9" s="3"/>
      <c r="B9" s="3"/>
      <c r="C9" s="3"/>
      <c r="D9" s="3"/>
      <c r="E9" s="3"/>
      <c r="F9" s="4"/>
    </row>
    <row r="10" spans="1:6" x14ac:dyDescent="0.25">
      <c r="A10" s="3"/>
      <c r="B10" s="3"/>
      <c r="C10" s="3"/>
      <c r="D10" s="3"/>
      <c r="E10" s="3"/>
      <c r="F10" s="4"/>
    </row>
    <row r="11" spans="1:6" x14ac:dyDescent="0.25">
      <c r="A11" s="3"/>
      <c r="B11" s="3" t="s">
        <v>23</v>
      </c>
      <c r="C11" s="3"/>
      <c r="D11" s="3"/>
      <c r="E11" s="3"/>
      <c r="F11" s="4"/>
    </row>
    <row r="12" spans="1:6" x14ac:dyDescent="0.25">
      <c r="A12" s="3"/>
      <c r="B12" s="3"/>
      <c r="C12" s="3"/>
      <c r="D12" s="3"/>
      <c r="E12" s="3"/>
      <c r="F12" s="4"/>
    </row>
    <row r="13" spans="1:6" x14ac:dyDescent="0.25">
      <c r="A13" s="3"/>
      <c r="B13" s="3"/>
      <c r="C13" s="3"/>
      <c r="D13" s="3"/>
      <c r="E13" s="3"/>
      <c r="F13" s="4"/>
    </row>
  </sheetData>
  <sortState xmlns:xlrd2="http://schemas.microsoft.com/office/spreadsheetml/2017/richdata2" ref="A5:F6">
    <sortCondition ref="F5:F6"/>
  </sortState>
  <mergeCells count="1">
    <mergeCell ref="A2:F2"/>
  </mergeCells>
  <pageMargins left="0.7" right="0.7" top="0.75" bottom="0.75" header="0.3" footer="0.3"/>
  <pageSetup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7"/>
  <sheetViews>
    <sheetView workbookViewId="0">
      <selection activeCell="E17" sqref="E17"/>
    </sheetView>
  </sheetViews>
  <sheetFormatPr defaultRowHeight="15" x14ac:dyDescent="0.25"/>
  <cols>
    <col min="1" max="1" width="13.7109375" customWidth="1"/>
    <col min="2" max="3" width="22.710937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20</v>
      </c>
      <c r="F1" s="31">
        <v>13</v>
      </c>
    </row>
    <row r="2" spans="1:6" x14ac:dyDescent="0.25">
      <c r="A2" s="53" t="str">
        <f>'Class Count'!B18</f>
        <v>WALK/TROT ENGLISH PLEASURE, DERBY (OPEN)</v>
      </c>
      <c r="B2" s="53"/>
      <c r="C2" s="53"/>
      <c r="D2" s="53"/>
      <c r="E2" s="53"/>
      <c r="F2" s="53"/>
    </row>
    <row r="3" spans="1:6" ht="16.5" x14ac:dyDescent="0.3">
      <c r="A3" s="40" t="s">
        <v>282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178</v>
      </c>
      <c r="B5" s="3" t="s">
        <v>126</v>
      </c>
      <c r="C5" s="3" t="s">
        <v>127</v>
      </c>
      <c r="D5" s="3" t="s">
        <v>24</v>
      </c>
      <c r="E5" s="3" t="s">
        <v>237</v>
      </c>
      <c r="F5" s="3">
        <v>1</v>
      </c>
    </row>
    <row r="6" spans="1:6" x14ac:dyDescent="0.25">
      <c r="A6" s="3">
        <v>157</v>
      </c>
      <c r="B6" s="3" t="s">
        <v>213</v>
      </c>
      <c r="C6" s="3" t="s">
        <v>214</v>
      </c>
      <c r="D6" s="3" t="s">
        <v>24</v>
      </c>
      <c r="E6" s="9" t="s">
        <v>216</v>
      </c>
      <c r="F6" s="3">
        <v>2</v>
      </c>
    </row>
    <row r="7" spans="1:6" x14ac:dyDescent="0.25">
      <c r="A7" s="3">
        <v>192</v>
      </c>
      <c r="B7" s="3" t="s">
        <v>257</v>
      </c>
      <c r="C7" s="3" t="s">
        <v>258</v>
      </c>
      <c r="D7" s="3" t="s">
        <v>24</v>
      </c>
      <c r="E7" s="3" t="s">
        <v>259</v>
      </c>
      <c r="F7" s="3">
        <v>3</v>
      </c>
    </row>
    <row r="8" spans="1:6" x14ac:dyDescent="0.25">
      <c r="A8" s="3">
        <v>167</v>
      </c>
      <c r="B8" s="3" t="s">
        <v>128</v>
      </c>
      <c r="C8" s="3" t="s">
        <v>129</v>
      </c>
      <c r="D8" s="3" t="s">
        <v>24</v>
      </c>
      <c r="E8" s="3" t="s">
        <v>130</v>
      </c>
      <c r="F8" s="3">
        <v>4</v>
      </c>
    </row>
    <row r="9" spans="1:6" x14ac:dyDescent="0.25">
      <c r="A9" s="3">
        <v>170</v>
      </c>
      <c r="B9" s="3" t="s">
        <v>89</v>
      </c>
      <c r="C9" s="3" t="s">
        <v>233</v>
      </c>
      <c r="D9" s="3" t="s">
        <v>24</v>
      </c>
      <c r="E9" s="3" t="s">
        <v>90</v>
      </c>
      <c r="F9" s="3">
        <v>5</v>
      </c>
    </row>
    <row r="10" spans="1:6" x14ac:dyDescent="0.25">
      <c r="A10" s="3">
        <v>223</v>
      </c>
      <c r="B10" s="3" t="s">
        <v>318</v>
      </c>
      <c r="C10" s="3" t="s">
        <v>319</v>
      </c>
      <c r="D10" s="3" t="s">
        <v>24</v>
      </c>
      <c r="E10" s="3" t="s">
        <v>320</v>
      </c>
      <c r="F10" s="3">
        <v>6</v>
      </c>
    </row>
    <row r="11" spans="1:6" x14ac:dyDescent="0.25">
      <c r="A11" s="3">
        <v>8</v>
      </c>
      <c r="B11" s="3" t="s">
        <v>203</v>
      </c>
      <c r="C11" s="3" t="s">
        <v>204</v>
      </c>
      <c r="D11" s="3" t="s">
        <v>24</v>
      </c>
      <c r="E11" s="3" t="s">
        <v>209</v>
      </c>
      <c r="F11" s="3"/>
    </row>
    <row r="12" spans="1:6" x14ac:dyDescent="0.25">
      <c r="A12" s="3">
        <v>154</v>
      </c>
      <c r="B12" s="3" t="s">
        <v>117</v>
      </c>
      <c r="C12" s="3" t="s">
        <v>118</v>
      </c>
      <c r="D12" s="3" t="s">
        <v>46</v>
      </c>
      <c r="E12" s="3" t="s">
        <v>119</v>
      </c>
      <c r="F12" s="3"/>
    </row>
    <row r="13" spans="1:6" x14ac:dyDescent="0.25">
      <c r="A13" s="3">
        <v>157</v>
      </c>
      <c r="B13" s="3" t="s">
        <v>213</v>
      </c>
      <c r="C13" s="3" t="s">
        <v>214</v>
      </c>
      <c r="D13" s="3" t="s">
        <v>24</v>
      </c>
      <c r="E13" s="3" t="s">
        <v>216</v>
      </c>
      <c r="F13" s="3"/>
    </row>
    <row r="14" spans="1:6" x14ac:dyDescent="0.25">
      <c r="A14" s="3">
        <v>195</v>
      </c>
      <c r="B14" s="3" t="s">
        <v>246</v>
      </c>
      <c r="C14" s="3" t="s">
        <v>247</v>
      </c>
      <c r="D14" s="3" t="s">
        <v>24</v>
      </c>
      <c r="E14" s="3" t="s">
        <v>264</v>
      </c>
      <c r="F14" s="3"/>
    </row>
    <row r="15" spans="1:6" x14ac:dyDescent="0.25">
      <c r="A15" s="3">
        <v>205</v>
      </c>
      <c r="B15" s="3" t="s">
        <v>289</v>
      </c>
      <c r="C15" s="3" t="s">
        <v>290</v>
      </c>
      <c r="D15" s="3" t="s">
        <v>24</v>
      </c>
      <c r="E15" s="3" t="s">
        <v>291</v>
      </c>
      <c r="F15" s="3"/>
    </row>
    <row r="16" spans="1:6" x14ac:dyDescent="0.25">
      <c r="A16" s="3">
        <v>213</v>
      </c>
      <c r="B16" s="3" t="s">
        <v>303</v>
      </c>
      <c r="C16" s="3" t="s">
        <v>304</v>
      </c>
      <c r="D16" s="3" t="s">
        <v>24</v>
      </c>
      <c r="E16" s="3" t="s">
        <v>306</v>
      </c>
      <c r="F16" s="3"/>
    </row>
    <row r="17" spans="1:6" x14ac:dyDescent="0.25">
      <c r="A17" s="3">
        <v>253</v>
      </c>
      <c r="B17" s="3" t="s">
        <v>330</v>
      </c>
      <c r="C17" s="3" t="s">
        <v>331</v>
      </c>
      <c r="D17" s="3" t="s">
        <v>46</v>
      </c>
      <c r="E17" s="3" t="s">
        <v>332</v>
      </c>
      <c r="F17" s="3"/>
    </row>
  </sheetData>
  <sortState xmlns:xlrd2="http://schemas.microsoft.com/office/spreadsheetml/2017/richdata2" ref="A5:F17">
    <sortCondition ref="F5:F17"/>
    <sortCondition ref="A5:A17"/>
  </sortState>
  <mergeCells count="1">
    <mergeCell ref="A2:F2"/>
  </mergeCells>
  <pageMargins left="0.7" right="0.7" top="0.75" bottom="0.75" header="0.3" footer="0.3"/>
  <pageSetup scale="88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15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3" width="22.710937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21</v>
      </c>
      <c r="F1" s="31">
        <v>6</v>
      </c>
    </row>
    <row r="2" spans="1:6" x14ac:dyDescent="0.25">
      <c r="A2" s="53" t="str">
        <f>'Class Count'!B19</f>
        <v>ENGLISH PLEASURE, OAKS (FILLIES/MARES)</v>
      </c>
      <c r="B2" s="53"/>
      <c r="C2" s="53"/>
      <c r="D2" s="53"/>
      <c r="E2" s="53"/>
      <c r="F2" s="53"/>
    </row>
    <row r="3" spans="1:6" x14ac:dyDescent="0.25">
      <c r="A3" s="35" t="s">
        <v>144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154</v>
      </c>
      <c r="B6" s="3" t="s">
        <v>117</v>
      </c>
      <c r="C6" s="3" t="s">
        <v>118</v>
      </c>
      <c r="D6" s="3" t="s">
        <v>46</v>
      </c>
      <c r="E6" s="3" t="s">
        <v>119</v>
      </c>
      <c r="F6" s="3">
        <v>2</v>
      </c>
    </row>
    <row r="7" spans="1:6" x14ac:dyDescent="0.25">
      <c r="A7" s="3">
        <v>170</v>
      </c>
      <c r="B7" s="3" t="s">
        <v>89</v>
      </c>
      <c r="C7" s="3" t="s">
        <v>233</v>
      </c>
      <c r="D7" s="3" t="s">
        <v>24</v>
      </c>
      <c r="E7" s="3" t="s">
        <v>90</v>
      </c>
      <c r="F7" s="3">
        <v>3</v>
      </c>
    </row>
    <row r="8" spans="1:6" x14ac:dyDescent="0.25">
      <c r="A8" s="3">
        <v>157</v>
      </c>
      <c r="B8" s="3" t="s">
        <v>213</v>
      </c>
      <c r="C8" s="3" t="s">
        <v>214</v>
      </c>
      <c r="D8" s="3" t="s">
        <v>24</v>
      </c>
      <c r="E8" s="3" t="s">
        <v>216</v>
      </c>
      <c r="F8" s="3">
        <v>4</v>
      </c>
    </row>
    <row r="9" spans="1:6" x14ac:dyDescent="0.25">
      <c r="A9" s="3">
        <v>253</v>
      </c>
      <c r="B9" s="3" t="s">
        <v>330</v>
      </c>
      <c r="C9" s="3" t="s">
        <v>331</v>
      </c>
      <c r="D9" s="3" t="s">
        <v>46</v>
      </c>
      <c r="E9" s="3" t="s">
        <v>332</v>
      </c>
      <c r="F9" s="3">
        <v>5</v>
      </c>
    </row>
    <row r="10" spans="1:6" x14ac:dyDescent="0.25">
      <c r="A10" s="3">
        <v>186</v>
      </c>
      <c r="B10" s="3" t="s">
        <v>243</v>
      </c>
      <c r="C10" s="3" t="s">
        <v>244</v>
      </c>
      <c r="D10" s="3" t="s">
        <v>46</v>
      </c>
      <c r="E10" s="3" t="s">
        <v>245</v>
      </c>
      <c r="F10" s="3">
        <v>6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</sheetData>
  <sortState xmlns:xlrd2="http://schemas.microsoft.com/office/spreadsheetml/2017/richdata2" ref="A5:F10">
    <sortCondition ref="F5:F10"/>
  </sortState>
  <mergeCells count="1">
    <mergeCell ref="A2:F2"/>
  </mergeCells>
  <pageMargins left="0.7" right="0.7" top="0.75" bottom="0.75" header="0.3" footer="0.3"/>
  <pageSetup scale="8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4"/>
  <sheetViews>
    <sheetView view="pageLayout" zoomScaleNormal="100" workbookViewId="0">
      <selection activeCell="A5" sqref="A5:E6"/>
    </sheetView>
  </sheetViews>
  <sheetFormatPr defaultRowHeight="15" x14ac:dyDescent="0.25"/>
  <cols>
    <col min="1" max="1" width="25.7109375" style="1" customWidth="1"/>
    <col min="2" max="2" width="20.5703125" style="1" customWidth="1"/>
    <col min="3" max="3" width="18.42578125" style="1" bestFit="1" customWidth="1"/>
    <col min="4" max="4" width="11.7109375" style="1" bestFit="1" customWidth="1"/>
    <col min="5" max="5" width="25.7109375" style="1" customWidth="1"/>
    <col min="6" max="6" width="9.140625" style="1"/>
  </cols>
  <sheetData>
    <row r="1" spans="1:6" ht="15.75" thickBot="1" x14ac:dyDescent="0.3">
      <c r="A1" s="7" t="s">
        <v>4</v>
      </c>
      <c r="F1" s="31">
        <v>4</v>
      </c>
    </row>
    <row r="2" spans="1:6" x14ac:dyDescent="0.25">
      <c r="A2" s="52"/>
      <c r="B2" s="52"/>
      <c r="C2" s="52"/>
      <c r="D2" s="52"/>
      <c r="E2" s="52"/>
      <c r="F2" s="52"/>
    </row>
    <row r="3" spans="1:6" ht="16.5" x14ac:dyDescent="0.3">
      <c r="A3" s="27" t="s">
        <v>93</v>
      </c>
    </row>
    <row r="4" spans="1:6" s="1" customFormat="1" x14ac:dyDescent="0.25">
      <c r="A4" s="2" t="s">
        <v>0</v>
      </c>
      <c r="B4" s="2" t="s">
        <v>1</v>
      </c>
      <c r="C4" s="2"/>
      <c r="D4" s="2" t="s">
        <v>22</v>
      </c>
      <c r="E4" s="2" t="s">
        <v>2</v>
      </c>
      <c r="F4" s="2" t="s">
        <v>3</v>
      </c>
    </row>
    <row r="5" spans="1:6" x14ac:dyDescent="0.25">
      <c r="A5" s="3">
        <v>170</v>
      </c>
      <c r="B5" s="3" t="s">
        <v>89</v>
      </c>
      <c r="C5" s="3" t="s">
        <v>233</v>
      </c>
      <c r="D5" s="3" t="s">
        <v>24</v>
      </c>
      <c r="E5" s="3" t="s">
        <v>90</v>
      </c>
      <c r="F5" s="3">
        <v>1</v>
      </c>
    </row>
    <row r="6" spans="1:6" x14ac:dyDescent="0.25">
      <c r="A6" s="3">
        <v>157</v>
      </c>
      <c r="B6" s="3" t="s">
        <v>213</v>
      </c>
      <c r="C6" s="3" t="s">
        <v>214</v>
      </c>
      <c r="D6" s="3" t="s">
        <v>24</v>
      </c>
      <c r="E6" s="3" t="s">
        <v>216</v>
      </c>
      <c r="F6" s="3">
        <v>2</v>
      </c>
    </row>
    <row r="7" spans="1:6" x14ac:dyDescent="0.25">
      <c r="A7" s="3">
        <v>253</v>
      </c>
      <c r="B7" s="3" t="s">
        <v>330</v>
      </c>
      <c r="C7" s="3" t="s">
        <v>331</v>
      </c>
      <c r="D7" s="3" t="s">
        <v>46</v>
      </c>
      <c r="E7" s="3" t="s">
        <v>332</v>
      </c>
      <c r="F7" s="3">
        <v>3</v>
      </c>
    </row>
    <row r="8" spans="1:6" x14ac:dyDescent="0.25">
      <c r="A8" s="3">
        <v>165</v>
      </c>
      <c r="B8" s="3" t="s">
        <v>224</v>
      </c>
      <c r="C8" s="3" t="s">
        <v>92</v>
      </c>
      <c r="D8" s="3" t="s">
        <v>24</v>
      </c>
      <c r="E8" s="3" t="s">
        <v>225</v>
      </c>
      <c r="F8" s="3">
        <v>4</v>
      </c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</sheetData>
  <sortState xmlns:xlrd2="http://schemas.microsoft.com/office/spreadsheetml/2017/richdata2" ref="A5:F8">
    <sortCondition ref="F5:F8"/>
  </sortState>
  <mergeCells count="1">
    <mergeCell ref="A2:F2"/>
  </mergeCells>
  <pageMargins left="0.7" right="0.7" top="0.75" bottom="0.75" header="0.3" footer="0.3"/>
  <pageSetup scale="81" fitToHeight="0" orientation="portrait" r:id="rId1"/>
  <headerFooter>
    <oddHeader>&amp;C2023 Ride for the Roses
Thoroughbred Show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AF9A-7281-49FE-8AF0-1B9792BA47B3}">
  <dimension ref="A1:F13"/>
  <sheetViews>
    <sheetView workbookViewId="0">
      <selection activeCell="A5" sqref="A5:E6"/>
    </sheetView>
  </sheetViews>
  <sheetFormatPr defaultRowHeight="15" x14ac:dyDescent="0.25"/>
  <cols>
    <col min="2" max="2" width="10.5703125" customWidth="1"/>
    <col min="3" max="3" width="14.28515625" bestFit="1" customWidth="1"/>
    <col min="4" max="4" width="11.7109375" bestFit="1" customWidth="1"/>
    <col min="5" max="5" width="17.42578125" bestFit="1" customWidth="1"/>
  </cols>
  <sheetData>
    <row r="1" spans="1:6" ht="15.75" thickBot="1" x14ac:dyDescent="0.3">
      <c r="A1" t="s">
        <v>100</v>
      </c>
      <c r="B1" s="1"/>
      <c r="C1" s="1"/>
      <c r="D1" s="1"/>
      <c r="E1" s="1"/>
      <c r="F1" s="31">
        <v>4</v>
      </c>
    </row>
    <row r="2" spans="1:6" x14ac:dyDescent="0.25">
      <c r="A2" s="53" t="str">
        <f>'Class Count'!B20</f>
        <v>ENGLISH PLEASURE PREAKNESS(YOUNG)</v>
      </c>
      <c r="B2" s="53"/>
      <c r="C2" s="53"/>
      <c r="D2" s="53"/>
      <c r="E2" s="53"/>
      <c r="F2" s="53"/>
    </row>
    <row r="3" spans="1:6" x14ac:dyDescent="0.25">
      <c r="A3" s="22" t="s">
        <v>144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230</v>
      </c>
      <c r="B5" s="3" t="s">
        <v>324</v>
      </c>
      <c r="C5" s="3" t="s">
        <v>325</v>
      </c>
      <c r="D5" s="3" t="s">
        <v>24</v>
      </c>
      <c r="E5" s="3" t="s">
        <v>326</v>
      </c>
      <c r="F5" s="3">
        <v>1</v>
      </c>
    </row>
    <row r="6" spans="1:6" x14ac:dyDescent="0.25">
      <c r="A6" s="3">
        <v>195</v>
      </c>
      <c r="B6" s="3" t="s">
        <v>246</v>
      </c>
      <c r="C6" s="3" t="s">
        <v>247</v>
      </c>
      <c r="D6" s="3" t="s">
        <v>24</v>
      </c>
      <c r="E6" s="3" t="s">
        <v>264</v>
      </c>
      <c r="F6" s="3">
        <v>2</v>
      </c>
    </row>
    <row r="7" spans="1:6" x14ac:dyDescent="0.25">
      <c r="A7" s="3">
        <v>174</v>
      </c>
      <c r="B7" s="3" t="s">
        <v>234</v>
      </c>
      <c r="C7" s="3" t="s">
        <v>235</v>
      </c>
      <c r="D7" s="3" t="s">
        <v>24</v>
      </c>
      <c r="E7" s="3" t="s">
        <v>236</v>
      </c>
      <c r="F7" s="3">
        <v>3</v>
      </c>
    </row>
    <row r="8" spans="1:6" x14ac:dyDescent="0.25">
      <c r="A8" s="3">
        <v>167</v>
      </c>
      <c r="B8" s="3" t="s">
        <v>128</v>
      </c>
      <c r="C8" s="3" t="s">
        <v>129</v>
      </c>
      <c r="D8" s="3" t="s">
        <v>24</v>
      </c>
      <c r="E8" s="3" t="s">
        <v>130</v>
      </c>
      <c r="F8" s="3">
        <v>4</v>
      </c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</sheetData>
  <sortState xmlns:xlrd2="http://schemas.microsoft.com/office/spreadsheetml/2017/richdata2" ref="A5:F8">
    <sortCondition ref="F5:F8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A470-3A1F-4652-B4AB-332555C89EAD}">
  <dimension ref="A1:F14"/>
  <sheetViews>
    <sheetView workbookViewId="0">
      <selection activeCell="A5" sqref="A5:E6"/>
    </sheetView>
  </sheetViews>
  <sheetFormatPr defaultRowHeight="15" x14ac:dyDescent="0.25"/>
  <cols>
    <col min="3" max="3" width="10.85546875" bestFit="1" customWidth="1"/>
    <col min="4" max="4" width="11.7109375" bestFit="1" customWidth="1"/>
    <col min="5" max="5" width="18.85546875" bestFit="1" customWidth="1"/>
  </cols>
  <sheetData>
    <row r="1" spans="1:6" ht="15.75" thickBot="1" x14ac:dyDescent="0.3">
      <c r="A1" t="s">
        <v>101</v>
      </c>
      <c r="B1" s="1"/>
      <c r="C1" s="1"/>
      <c r="D1" s="1"/>
      <c r="E1" s="1"/>
      <c r="F1" s="31">
        <v>3</v>
      </c>
    </row>
    <row r="2" spans="1:6" x14ac:dyDescent="0.25">
      <c r="A2" s="53" t="str">
        <f>'Class Count'!B21</f>
        <v>ENGLISH PLEASURE, BELMONT (WAR HORSE)</v>
      </c>
      <c r="B2" s="53"/>
      <c r="C2" s="53"/>
      <c r="D2" s="53"/>
      <c r="E2" s="53"/>
      <c r="F2" s="53"/>
    </row>
    <row r="3" spans="1:6" x14ac:dyDescent="0.25">
      <c r="A3" s="36" t="s">
        <v>283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172</v>
      </c>
      <c r="B5" s="3" t="s">
        <v>338</v>
      </c>
      <c r="C5" s="3" t="s">
        <v>339</v>
      </c>
      <c r="D5" s="3" t="s">
        <v>46</v>
      </c>
      <c r="E5" s="3" t="s">
        <v>332</v>
      </c>
      <c r="F5" s="3">
        <v>1</v>
      </c>
    </row>
    <row r="6" spans="1:6" x14ac:dyDescent="0.25">
      <c r="A6" s="3">
        <v>195</v>
      </c>
      <c r="B6" s="3" t="s">
        <v>246</v>
      </c>
      <c r="C6" s="3" t="s">
        <v>247</v>
      </c>
      <c r="D6" s="3" t="s">
        <v>24</v>
      </c>
      <c r="E6" s="3" t="s">
        <v>264</v>
      </c>
      <c r="F6" s="3">
        <v>2</v>
      </c>
    </row>
    <row r="7" spans="1:6" x14ac:dyDescent="0.25">
      <c r="A7" s="3">
        <v>29</v>
      </c>
      <c r="B7" s="3" t="s">
        <v>86</v>
      </c>
      <c r="C7" s="3" t="s">
        <v>87</v>
      </c>
      <c r="D7" s="3" t="s">
        <v>24</v>
      </c>
      <c r="E7" s="3" t="s">
        <v>88</v>
      </c>
      <c r="F7" s="3">
        <v>3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 t="s">
        <v>23</v>
      </c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</sheetData>
  <sortState xmlns:xlrd2="http://schemas.microsoft.com/office/spreadsheetml/2017/richdata2" ref="A5:F7">
    <sortCondition ref="F5:F7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6AFC-3901-412A-9D31-CA88F788AA67}">
  <dimension ref="A1:F17"/>
  <sheetViews>
    <sheetView workbookViewId="0">
      <selection activeCell="A5" sqref="A5:E6"/>
    </sheetView>
  </sheetViews>
  <sheetFormatPr defaultRowHeight="15" x14ac:dyDescent="0.25"/>
  <cols>
    <col min="2" max="2" width="8.7109375" bestFit="1" customWidth="1"/>
    <col min="3" max="3" width="15.28515625" bestFit="1" customWidth="1"/>
    <col min="4" max="4" width="11.7109375" bestFit="1" customWidth="1"/>
    <col min="5" max="5" width="17.28515625" bestFit="1" customWidth="1"/>
    <col min="6" max="6" width="6.42578125" bestFit="1" customWidth="1"/>
  </cols>
  <sheetData>
    <row r="1" spans="1:6" ht="15.75" thickBot="1" x14ac:dyDescent="0.3">
      <c r="A1" t="s">
        <v>102</v>
      </c>
      <c r="B1" s="1"/>
      <c r="C1" s="1"/>
      <c r="D1" s="1"/>
      <c r="E1" s="1"/>
      <c r="F1" s="31">
        <v>3</v>
      </c>
    </row>
    <row r="2" spans="1:6" x14ac:dyDescent="0.25">
      <c r="A2" s="53" t="str">
        <f>'Class Count'!B22</f>
        <v>ENGLISH PLEASURE, LONGACRES (SENIOR)</v>
      </c>
      <c r="B2" s="53"/>
      <c r="C2" s="53"/>
      <c r="D2" s="53"/>
      <c r="E2" s="53"/>
      <c r="F2" s="53"/>
    </row>
    <row r="3" spans="1:6" ht="16.5" x14ac:dyDescent="0.3">
      <c r="A3" s="27" t="s">
        <v>284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199</v>
      </c>
      <c r="B5" s="3" t="s">
        <v>268</v>
      </c>
      <c r="C5" s="3" t="s">
        <v>269</v>
      </c>
      <c r="D5" s="3" t="s">
        <v>24</v>
      </c>
      <c r="E5" s="3" t="s">
        <v>270</v>
      </c>
      <c r="F5" s="3">
        <v>1</v>
      </c>
    </row>
    <row r="6" spans="1:6" x14ac:dyDescent="0.25">
      <c r="A6" s="3">
        <v>165</v>
      </c>
      <c r="B6" s="3" t="s">
        <v>224</v>
      </c>
      <c r="C6" s="3" t="s">
        <v>92</v>
      </c>
      <c r="D6" s="3" t="s">
        <v>24</v>
      </c>
      <c r="E6" s="3" t="s">
        <v>225</v>
      </c>
      <c r="F6" s="3">
        <v>2</v>
      </c>
    </row>
    <row r="7" spans="1:6" x14ac:dyDescent="0.25">
      <c r="A7" s="3">
        <v>172</v>
      </c>
      <c r="B7" s="3" t="s">
        <v>338</v>
      </c>
      <c r="C7" s="3" t="s">
        <v>339</v>
      </c>
      <c r="D7" s="3" t="s">
        <v>46</v>
      </c>
      <c r="E7" s="3" t="s">
        <v>332</v>
      </c>
      <c r="F7" s="3">
        <v>3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</sheetData>
  <sortState xmlns:xlrd2="http://schemas.microsoft.com/office/spreadsheetml/2017/richdata2" ref="A5:F7">
    <sortCondition ref="F5:F7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FAF4-8431-49F2-AF81-C063CC08EF2C}">
  <dimension ref="A1:F16"/>
  <sheetViews>
    <sheetView workbookViewId="0">
      <selection activeCell="A5" sqref="A5:E6"/>
    </sheetView>
  </sheetViews>
  <sheetFormatPr defaultRowHeight="15" x14ac:dyDescent="0.25"/>
  <cols>
    <col min="5" max="5" width="14.42578125" bestFit="1" customWidth="1"/>
  </cols>
  <sheetData>
    <row r="1" spans="1:6" ht="15.75" thickBot="1" x14ac:dyDescent="0.3">
      <c r="A1" t="s">
        <v>148</v>
      </c>
      <c r="B1" s="1"/>
      <c r="C1" s="1"/>
      <c r="D1" s="1"/>
      <c r="E1" s="1"/>
      <c r="F1" s="31">
        <v>2</v>
      </c>
    </row>
    <row r="2" spans="1:6" x14ac:dyDescent="0.25">
      <c r="A2" s="53" t="str">
        <f>'Class Count'!B23</f>
        <v>ENGLISH PLEASURE, EMERALD (GREEN)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210</v>
      </c>
      <c r="B5" s="3" t="s">
        <v>303</v>
      </c>
      <c r="C5" s="3" t="s">
        <v>304</v>
      </c>
      <c r="D5" s="3" t="s">
        <v>24</v>
      </c>
      <c r="E5" s="3" t="s">
        <v>305</v>
      </c>
      <c r="F5" s="3">
        <v>1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12C7-C8BD-4BD9-8B18-5118B5761E82}">
  <dimension ref="A1:F14"/>
  <sheetViews>
    <sheetView workbookViewId="0">
      <selection activeCell="A5" sqref="A5:E6"/>
    </sheetView>
  </sheetViews>
  <sheetFormatPr defaultRowHeight="15" x14ac:dyDescent="0.25"/>
  <cols>
    <col min="2" max="2" width="11.5703125" customWidth="1"/>
    <col min="3" max="3" width="15.42578125" bestFit="1" customWidth="1"/>
    <col min="4" max="4" width="11.7109375" bestFit="1" customWidth="1"/>
    <col min="5" max="5" width="13.28515625" bestFit="1" customWidth="1"/>
    <col min="6" max="6" width="11.28515625" customWidth="1"/>
  </cols>
  <sheetData>
    <row r="1" spans="1:6" ht="15.75" thickBot="1" x14ac:dyDescent="0.3">
      <c r="A1" t="s">
        <v>149</v>
      </c>
      <c r="B1" s="1"/>
      <c r="C1" s="1"/>
      <c r="D1" s="1"/>
      <c r="E1" s="1"/>
      <c r="F1" s="31">
        <v>1</v>
      </c>
    </row>
    <row r="2" spans="1:6" x14ac:dyDescent="0.25">
      <c r="A2" s="53" t="str">
        <f>'Class Count'!B24</f>
        <v>ENGLISH PLEASURE, TRIFECTA (Race/Breed/Show)</v>
      </c>
      <c r="B2" s="53"/>
      <c r="C2" s="53"/>
      <c r="D2" s="53"/>
      <c r="E2" s="53"/>
      <c r="F2" s="53"/>
    </row>
    <row r="3" spans="1:6" ht="16.5" x14ac:dyDescent="0.3">
      <c r="A3" s="27" t="s">
        <v>285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253</v>
      </c>
      <c r="B5" s="3" t="s">
        <v>330</v>
      </c>
      <c r="C5" s="3" t="s">
        <v>331</v>
      </c>
      <c r="D5" s="3" t="s">
        <v>46</v>
      </c>
      <c r="E5" s="3" t="s">
        <v>332</v>
      </c>
      <c r="F5" s="3">
        <v>1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F331-8E46-4138-914A-856DA2EF0494}">
  <dimension ref="A1:F15"/>
  <sheetViews>
    <sheetView workbookViewId="0">
      <selection activeCell="A5" sqref="A5:E6"/>
    </sheetView>
  </sheetViews>
  <sheetFormatPr defaultRowHeight="15" x14ac:dyDescent="0.25"/>
  <cols>
    <col min="4" max="4" width="11.7109375" bestFit="1" customWidth="1"/>
    <col min="5" max="5" width="14.7109375" bestFit="1" customWidth="1"/>
  </cols>
  <sheetData>
    <row r="1" spans="1:6" ht="15.75" thickBot="1" x14ac:dyDescent="0.3">
      <c r="A1" t="s">
        <v>165</v>
      </c>
      <c r="B1" s="1"/>
      <c r="C1" s="1"/>
      <c r="D1" s="1"/>
      <c r="E1" s="1"/>
      <c r="F1" s="31">
        <v>9</v>
      </c>
    </row>
    <row r="2" spans="1:6" x14ac:dyDescent="0.25">
      <c r="A2" s="53" t="str">
        <f>'Class Count'!B25</f>
        <v>ENGLISH PLEASURE, DERBY (OPEN)</v>
      </c>
      <c r="B2" s="53"/>
      <c r="C2" s="53"/>
      <c r="D2" s="53"/>
      <c r="E2" s="53"/>
      <c r="F2" s="53"/>
    </row>
    <row r="3" spans="1:6" ht="16.5" x14ac:dyDescent="0.3">
      <c r="A3" s="27" t="s">
        <v>286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178</v>
      </c>
      <c r="B5" s="3" t="s">
        <v>126</v>
      </c>
      <c r="C5" s="3" t="s">
        <v>127</v>
      </c>
      <c r="D5" s="3" t="s">
        <v>24</v>
      </c>
      <c r="E5" s="3" t="s">
        <v>237</v>
      </c>
      <c r="F5" s="3">
        <v>1</v>
      </c>
    </row>
    <row r="6" spans="1:6" x14ac:dyDescent="0.25">
      <c r="A6" s="3">
        <v>154</v>
      </c>
      <c r="B6" s="3" t="s">
        <v>117</v>
      </c>
      <c r="C6" s="3" t="s">
        <v>118</v>
      </c>
      <c r="D6" s="3" t="s">
        <v>46</v>
      </c>
      <c r="E6" s="3" t="s">
        <v>119</v>
      </c>
      <c r="F6" s="3">
        <v>2</v>
      </c>
    </row>
    <row r="7" spans="1:6" x14ac:dyDescent="0.25">
      <c r="A7" s="3">
        <v>167</v>
      </c>
      <c r="B7" s="3" t="s">
        <v>128</v>
      </c>
      <c r="C7" s="3" t="s">
        <v>129</v>
      </c>
      <c r="D7" s="3" t="s">
        <v>24</v>
      </c>
      <c r="E7" s="3" t="s">
        <v>130</v>
      </c>
      <c r="F7" s="3">
        <v>3</v>
      </c>
    </row>
    <row r="8" spans="1:6" x14ac:dyDescent="0.25">
      <c r="A8" s="3">
        <v>170</v>
      </c>
      <c r="B8" s="3" t="s">
        <v>89</v>
      </c>
      <c r="C8" s="3" t="s">
        <v>233</v>
      </c>
      <c r="D8" s="3" t="s">
        <v>24</v>
      </c>
      <c r="E8" s="3" t="s">
        <v>90</v>
      </c>
      <c r="F8" s="3">
        <v>4</v>
      </c>
    </row>
    <row r="9" spans="1:6" x14ac:dyDescent="0.25">
      <c r="A9" s="3">
        <v>157</v>
      </c>
      <c r="B9" s="3" t="s">
        <v>213</v>
      </c>
      <c r="C9" s="3" t="s">
        <v>214</v>
      </c>
      <c r="D9" s="3" t="s">
        <v>24</v>
      </c>
      <c r="E9" s="3" t="s">
        <v>216</v>
      </c>
      <c r="F9" s="3">
        <v>5</v>
      </c>
    </row>
    <row r="10" spans="1:6" x14ac:dyDescent="0.25">
      <c r="A10" s="3">
        <v>195</v>
      </c>
      <c r="B10" s="3" t="s">
        <v>246</v>
      </c>
      <c r="C10" s="3" t="s">
        <v>247</v>
      </c>
      <c r="D10" s="3" t="s">
        <v>24</v>
      </c>
      <c r="E10" s="3" t="s">
        <v>264</v>
      </c>
      <c r="F10" s="3">
        <v>6</v>
      </c>
    </row>
    <row r="11" spans="1:6" x14ac:dyDescent="0.25">
      <c r="A11" s="1">
        <v>8</v>
      </c>
      <c r="B11" s="3" t="s">
        <v>203</v>
      </c>
      <c r="C11" s="3" t="s">
        <v>204</v>
      </c>
      <c r="D11" s="3" t="s">
        <v>24</v>
      </c>
      <c r="E11" s="3" t="s">
        <v>209</v>
      </c>
      <c r="F11" s="3"/>
    </row>
    <row r="12" spans="1:6" x14ac:dyDescent="0.25">
      <c r="A12" s="3">
        <v>205</v>
      </c>
      <c r="B12" s="3" t="s">
        <v>289</v>
      </c>
      <c r="C12" s="3" t="s">
        <v>290</v>
      </c>
      <c r="D12" s="3" t="s">
        <v>24</v>
      </c>
      <c r="E12" s="3" t="s">
        <v>291</v>
      </c>
      <c r="F12" s="3"/>
    </row>
    <row r="13" spans="1:6" x14ac:dyDescent="0.25">
      <c r="A13" s="3">
        <v>213</v>
      </c>
      <c r="B13" s="3" t="s">
        <v>303</v>
      </c>
      <c r="C13" s="3" t="s">
        <v>304</v>
      </c>
      <c r="D13" s="3" t="s">
        <v>24</v>
      </c>
      <c r="E13" s="3" t="s">
        <v>306</v>
      </c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</sheetData>
  <sortState xmlns:xlrd2="http://schemas.microsoft.com/office/spreadsheetml/2017/richdata2" ref="A6:F13">
    <sortCondition ref="F5:F13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0014-AE70-4D9E-BD67-5CC933C57EC2}">
  <dimension ref="A1:F19"/>
  <sheetViews>
    <sheetView workbookViewId="0">
      <selection activeCell="A2" sqref="A2:F2"/>
    </sheetView>
  </sheetViews>
  <sheetFormatPr defaultRowHeight="15" x14ac:dyDescent="0.25"/>
  <cols>
    <col min="3" max="3" width="9.42578125" bestFit="1" customWidth="1"/>
    <col min="4" max="4" width="11.7109375" bestFit="1" customWidth="1"/>
    <col min="5" max="5" width="17.42578125" bestFit="1" customWidth="1"/>
  </cols>
  <sheetData>
    <row r="1" spans="1:6" ht="15.75" thickBot="1" x14ac:dyDescent="0.3">
      <c r="A1" t="s">
        <v>166</v>
      </c>
      <c r="B1" s="1"/>
      <c r="C1" s="1"/>
      <c r="D1" s="1"/>
      <c r="E1" s="1"/>
      <c r="F1" s="31">
        <v>5</v>
      </c>
    </row>
    <row r="2" spans="1:6" x14ac:dyDescent="0.25">
      <c r="A2" s="53" t="str">
        <f>'Class Count'!B27</f>
        <v>WALK ONLY, WESTERN PLEASURE (OPEN)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202</v>
      </c>
      <c r="B5" s="3" t="s">
        <v>271</v>
      </c>
      <c r="C5" s="3" t="s">
        <v>272</v>
      </c>
      <c r="D5" s="3" t="s">
        <v>24</v>
      </c>
      <c r="E5" s="3" t="s">
        <v>273</v>
      </c>
      <c r="F5" s="3">
        <v>1</v>
      </c>
    </row>
    <row r="6" spans="1:6" x14ac:dyDescent="0.25">
      <c r="A6" s="1">
        <v>258</v>
      </c>
      <c r="B6" s="3" t="s">
        <v>207</v>
      </c>
      <c r="C6" s="3" t="s">
        <v>333</v>
      </c>
      <c r="D6" s="3" t="s">
        <v>24</v>
      </c>
      <c r="E6" s="3" t="s">
        <v>334</v>
      </c>
      <c r="F6" s="3">
        <v>2</v>
      </c>
    </row>
    <row r="7" spans="1:6" x14ac:dyDescent="0.25">
      <c r="A7" s="3">
        <v>8</v>
      </c>
      <c r="B7" s="3" t="s">
        <v>203</v>
      </c>
      <c r="C7" s="3" t="s">
        <v>204</v>
      </c>
      <c r="D7" s="3" t="s">
        <v>24</v>
      </c>
      <c r="E7" s="3" t="s">
        <v>209</v>
      </c>
      <c r="F7" s="3">
        <v>3</v>
      </c>
    </row>
    <row r="8" spans="1:6" x14ac:dyDescent="0.25">
      <c r="A8" s="3">
        <v>172</v>
      </c>
      <c r="B8" s="3" t="s">
        <v>338</v>
      </c>
      <c r="C8" s="3" t="s">
        <v>339</v>
      </c>
      <c r="D8" s="3" t="s">
        <v>46</v>
      </c>
      <c r="E8" s="9" t="s">
        <v>332</v>
      </c>
      <c r="F8" s="3">
        <v>4</v>
      </c>
    </row>
    <row r="9" spans="1:6" x14ac:dyDescent="0.25">
      <c r="A9" s="3">
        <v>174</v>
      </c>
      <c r="B9" s="3" t="s">
        <v>234</v>
      </c>
      <c r="C9" s="3" t="s">
        <v>235</v>
      </c>
      <c r="D9" s="3" t="s">
        <v>24</v>
      </c>
      <c r="E9" s="3" t="s">
        <v>236</v>
      </c>
      <c r="F9" s="3">
        <v>5</v>
      </c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</sheetData>
  <sortState xmlns:xlrd2="http://schemas.microsoft.com/office/spreadsheetml/2017/richdata2" ref="A5:F9">
    <sortCondition ref="F5:F9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47B6-B65F-4649-86D6-F9C5279CB223}">
  <dimension ref="A1:F22"/>
  <sheetViews>
    <sheetView workbookViewId="0">
      <selection activeCell="A2" sqref="A2:F2"/>
    </sheetView>
  </sheetViews>
  <sheetFormatPr defaultRowHeight="15" x14ac:dyDescent="0.25"/>
  <cols>
    <col min="2" max="2" width="16" customWidth="1"/>
    <col min="3" max="3" width="15.28515625" customWidth="1"/>
    <col min="4" max="4" width="11.7109375" bestFit="1" customWidth="1"/>
    <col min="5" max="5" width="17.42578125" bestFit="1" customWidth="1"/>
  </cols>
  <sheetData>
    <row r="1" spans="1:6" ht="15.75" thickBot="1" x14ac:dyDescent="0.3">
      <c r="A1" t="s">
        <v>167</v>
      </c>
      <c r="B1" s="1"/>
      <c r="C1" s="1"/>
      <c r="D1" s="1"/>
      <c r="E1" s="1"/>
      <c r="F1" s="31">
        <v>7</v>
      </c>
    </row>
    <row r="2" spans="1:6" x14ac:dyDescent="0.25">
      <c r="A2" s="53" t="str">
        <f>'Class Count'!B28</f>
        <v>WALK/JOG WESTERN PLEASURE (OPEN)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1">
        <v>162</v>
      </c>
      <c r="B5" s="3" t="s">
        <v>221</v>
      </c>
      <c r="C5" s="3" t="s">
        <v>222</v>
      </c>
      <c r="D5" s="3" t="s">
        <v>46</v>
      </c>
      <c r="E5" s="3" t="s">
        <v>223</v>
      </c>
      <c r="F5" s="3">
        <v>1</v>
      </c>
    </row>
    <row r="6" spans="1:6" x14ac:dyDescent="0.25">
      <c r="A6" s="1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3">
        <v>2</v>
      </c>
    </row>
    <row r="7" spans="1:6" x14ac:dyDescent="0.25">
      <c r="A7" s="3">
        <v>174</v>
      </c>
      <c r="B7" s="3" t="s">
        <v>234</v>
      </c>
      <c r="C7" s="3" t="s">
        <v>235</v>
      </c>
      <c r="D7" s="3" t="s">
        <v>24</v>
      </c>
      <c r="E7" s="3" t="s">
        <v>236</v>
      </c>
      <c r="F7" s="3">
        <v>3</v>
      </c>
    </row>
    <row r="8" spans="1:6" x14ac:dyDescent="0.25">
      <c r="A8" s="3">
        <v>202</v>
      </c>
      <c r="B8" s="3" t="s">
        <v>271</v>
      </c>
      <c r="C8" s="3" t="s">
        <v>272</v>
      </c>
      <c r="D8" s="3" t="s">
        <v>24</v>
      </c>
      <c r="E8" s="9" t="s">
        <v>273</v>
      </c>
      <c r="F8" s="3">
        <v>4</v>
      </c>
    </row>
    <row r="9" spans="1:6" x14ac:dyDescent="0.25">
      <c r="A9" s="3">
        <v>251</v>
      </c>
      <c r="B9" s="3" t="s">
        <v>327</v>
      </c>
      <c r="C9" s="3" t="s">
        <v>328</v>
      </c>
      <c r="D9" s="3" t="s">
        <v>24</v>
      </c>
      <c r="E9" s="3" t="s">
        <v>329</v>
      </c>
      <c r="F9" s="3">
        <v>5</v>
      </c>
    </row>
    <row r="10" spans="1:6" x14ac:dyDescent="0.25">
      <c r="A10" s="3">
        <v>8</v>
      </c>
      <c r="B10" s="3" t="s">
        <v>203</v>
      </c>
      <c r="C10" s="3" t="s">
        <v>204</v>
      </c>
      <c r="D10" s="3" t="s">
        <v>24</v>
      </c>
      <c r="E10" s="3" t="s">
        <v>209</v>
      </c>
      <c r="F10" s="3">
        <v>6</v>
      </c>
    </row>
    <row r="11" spans="1:6" x14ac:dyDescent="0.25">
      <c r="A11" s="3">
        <v>258</v>
      </c>
      <c r="B11" s="3" t="s">
        <v>207</v>
      </c>
      <c r="C11" s="3" t="s">
        <v>333</v>
      </c>
      <c r="D11" s="3" t="s">
        <v>24</v>
      </c>
      <c r="E11" s="3" t="s">
        <v>334</v>
      </c>
      <c r="F11" s="3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</sheetData>
  <sortState xmlns:xlrd2="http://schemas.microsoft.com/office/spreadsheetml/2017/richdata2" ref="A5:F12">
    <sortCondition ref="F5:F12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5281-8785-4239-8E05-50F41BBC3219}">
  <dimension ref="A1:F22"/>
  <sheetViews>
    <sheetView workbookViewId="0">
      <selection activeCell="A2" sqref="A2:F2"/>
    </sheetView>
  </sheetViews>
  <sheetFormatPr defaultRowHeight="15" x14ac:dyDescent="0.25"/>
  <cols>
    <col min="4" max="4" width="11.7109375" bestFit="1" customWidth="1"/>
    <col min="5" max="5" width="17.42578125" bestFit="1" customWidth="1"/>
  </cols>
  <sheetData>
    <row r="1" spans="1:6" ht="15.75" thickBot="1" x14ac:dyDescent="0.3">
      <c r="A1" t="s">
        <v>168</v>
      </c>
      <c r="B1" s="1"/>
      <c r="C1" s="1"/>
      <c r="D1" s="1"/>
      <c r="E1" s="1"/>
      <c r="F1" s="31">
        <v>6</v>
      </c>
    </row>
    <row r="2" spans="1:6" x14ac:dyDescent="0.25">
      <c r="A2" s="53" t="str">
        <f>'Class Count'!B29</f>
        <v>WESTERN PLEASURE (OPEN)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174</v>
      </c>
      <c r="B5" s="3" t="s">
        <v>234</v>
      </c>
      <c r="C5" s="3" t="s">
        <v>235</v>
      </c>
      <c r="D5" s="3" t="s">
        <v>24</v>
      </c>
      <c r="E5" s="3" t="s">
        <v>236</v>
      </c>
      <c r="F5" s="3">
        <v>1</v>
      </c>
    </row>
    <row r="6" spans="1:6" x14ac:dyDescent="0.25">
      <c r="A6" s="3">
        <v>162</v>
      </c>
      <c r="B6" s="3" t="s">
        <v>221</v>
      </c>
      <c r="C6" s="3" t="s">
        <v>222</v>
      </c>
      <c r="D6" s="3" t="s">
        <v>46</v>
      </c>
      <c r="E6" s="3" t="s">
        <v>223</v>
      </c>
      <c r="F6" s="3">
        <v>2</v>
      </c>
    </row>
    <row r="7" spans="1:6" x14ac:dyDescent="0.25">
      <c r="A7" s="3">
        <v>8</v>
      </c>
      <c r="B7" s="3" t="s">
        <v>203</v>
      </c>
      <c r="C7" s="3" t="s">
        <v>204</v>
      </c>
      <c r="D7" s="3" t="s">
        <v>24</v>
      </c>
      <c r="E7" s="3" t="s">
        <v>209</v>
      </c>
      <c r="F7" s="3">
        <v>3</v>
      </c>
    </row>
    <row r="8" spans="1:6" x14ac:dyDescent="0.25">
      <c r="A8" s="3">
        <v>172</v>
      </c>
      <c r="B8" s="3" t="s">
        <v>338</v>
      </c>
      <c r="C8" s="3" t="s">
        <v>339</v>
      </c>
      <c r="D8" s="3" t="s">
        <v>46</v>
      </c>
      <c r="E8" s="9" t="s">
        <v>332</v>
      </c>
      <c r="F8" s="3">
        <v>4</v>
      </c>
    </row>
    <row r="9" spans="1:6" x14ac:dyDescent="0.25">
      <c r="A9" s="3">
        <v>213</v>
      </c>
      <c r="B9" s="3" t="s">
        <v>303</v>
      </c>
      <c r="C9" s="3" t="s">
        <v>304</v>
      </c>
      <c r="D9" s="3" t="s">
        <v>24</v>
      </c>
      <c r="E9" s="3" t="s">
        <v>306</v>
      </c>
      <c r="F9" s="3">
        <v>5</v>
      </c>
    </row>
    <row r="10" spans="1:6" x14ac:dyDescent="0.25">
      <c r="A10" s="3">
        <v>258</v>
      </c>
      <c r="B10" s="3" t="s">
        <v>207</v>
      </c>
      <c r="C10" s="3" t="s">
        <v>333</v>
      </c>
      <c r="D10" s="3" t="s">
        <v>24</v>
      </c>
      <c r="E10" s="3" t="s">
        <v>334</v>
      </c>
      <c r="F10" s="3">
        <v>6</v>
      </c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</sheetData>
  <sortState xmlns:xlrd2="http://schemas.microsoft.com/office/spreadsheetml/2017/richdata2" ref="A5:F11">
    <sortCondition ref="F5:F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D0CD-1EF2-4A26-BDDB-65EDB2293DF5}">
  <dimension ref="A1:F21"/>
  <sheetViews>
    <sheetView workbookViewId="0">
      <selection activeCell="F12" sqref="F12"/>
    </sheetView>
  </sheetViews>
  <sheetFormatPr defaultRowHeight="15" x14ac:dyDescent="0.25"/>
  <cols>
    <col min="4" max="4" width="11.7109375" bestFit="1" customWidth="1"/>
    <col min="5" max="5" width="12.85546875" bestFit="1" customWidth="1"/>
  </cols>
  <sheetData>
    <row r="1" spans="1:6" ht="15.75" thickBot="1" x14ac:dyDescent="0.3">
      <c r="A1" t="s">
        <v>169</v>
      </c>
      <c r="B1" s="1"/>
      <c r="C1" s="1"/>
      <c r="D1" s="1"/>
      <c r="E1" s="1"/>
      <c r="F1" s="31">
        <v>2</v>
      </c>
    </row>
    <row r="2" spans="1:6" x14ac:dyDescent="0.25">
      <c r="A2" s="53" t="str">
        <f>'Class Count'!B30</f>
        <v>WESTERN PLEASURE ADVANCED(OPEN)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174</v>
      </c>
      <c r="B5" s="3" t="s">
        <v>234</v>
      </c>
      <c r="C5" s="3" t="s">
        <v>235</v>
      </c>
      <c r="D5" s="3" t="s">
        <v>24</v>
      </c>
      <c r="E5" s="3" t="s">
        <v>236</v>
      </c>
      <c r="F5" s="3">
        <v>1</v>
      </c>
    </row>
    <row r="6" spans="1:6" x14ac:dyDescent="0.25">
      <c r="A6" s="3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3">
        <v>2</v>
      </c>
    </row>
    <row r="7" spans="1:6" x14ac:dyDescent="0.25">
      <c r="A7" s="5"/>
      <c r="B7" s="5"/>
      <c r="C7" s="5"/>
      <c r="D7" s="5"/>
      <c r="E7" s="45"/>
      <c r="F7" s="5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</sheetData>
  <sortState xmlns:xlrd2="http://schemas.microsoft.com/office/spreadsheetml/2017/richdata2" ref="A5:F7">
    <sortCondition ref="F5:F7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workbookViewId="0">
      <selection activeCell="A5" sqref="A5:E6"/>
    </sheetView>
  </sheetViews>
  <sheetFormatPr defaultRowHeight="15" x14ac:dyDescent="0.25"/>
  <cols>
    <col min="1" max="1" width="18" customWidth="1"/>
    <col min="2" max="2" width="9.85546875" style="1" bestFit="1" customWidth="1"/>
    <col min="3" max="3" width="11.85546875" style="1" bestFit="1" customWidth="1"/>
    <col min="4" max="4" width="11.7109375" style="1" bestFit="1" customWidth="1"/>
    <col min="5" max="5" width="21.42578125" style="1" bestFit="1" customWidth="1"/>
    <col min="6" max="6" width="9.140625" style="1"/>
  </cols>
  <sheetData>
    <row r="1" spans="1:6" ht="15.75" thickBot="1" x14ac:dyDescent="0.3">
      <c r="A1" t="s">
        <v>5</v>
      </c>
      <c r="F1" s="31">
        <v>7</v>
      </c>
    </row>
    <row r="2" spans="1:6" x14ac:dyDescent="0.25">
      <c r="A2" s="53" t="str">
        <f>'Class Count'!B3</f>
        <v>HALTER, PREAKNESS (Young)</v>
      </c>
      <c r="B2" s="53"/>
      <c r="C2" s="53"/>
      <c r="D2" s="53"/>
      <c r="E2" s="53"/>
      <c r="F2" s="53"/>
    </row>
    <row r="3" spans="1:6" x14ac:dyDescent="0.25">
      <c r="A3" s="33" t="s">
        <v>277</v>
      </c>
    </row>
    <row r="4" spans="1:6" s="1" customFormat="1" x14ac:dyDescent="0.25">
      <c r="A4" s="2" t="s">
        <v>0</v>
      </c>
      <c r="B4" s="2" t="s">
        <v>1</v>
      </c>
      <c r="C4" s="2"/>
      <c r="D4" s="2" t="s">
        <v>22</v>
      </c>
      <c r="E4" s="2" t="s">
        <v>2</v>
      </c>
      <c r="F4" s="2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3">
        <v>2</v>
      </c>
    </row>
    <row r="7" spans="1:6" x14ac:dyDescent="0.25">
      <c r="A7" s="3">
        <v>185</v>
      </c>
      <c r="B7" s="3" t="s">
        <v>114</v>
      </c>
      <c r="C7" s="3" t="s">
        <v>241</v>
      </c>
      <c r="D7" s="3" t="s">
        <v>24</v>
      </c>
      <c r="E7" s="3" t="s">
        <v>242</v>
      </c>
      <c r="F7" s="3">
        <v>3</v>
      </c>
    </row>
    <row r="8" spans="1:6" x14ac:dyDescent="0.25">
      <c r="A8" s="3">
        <v>174</v>
      </c>
      <c r="B8" s="3" t="s">
        <v>234</v>
      </c>
      <c r="C8" s="3" t="s">
        <v>235</v>
      </c>
      <c r="D8" s="3" t="s">
        <v>24</v>
      </c>
      <c r="E8" s="3" t="s">
        <v>236</v>
      </c>
      <c r="F8" s="3">
        <v>4</v>
      </c>
    </row>
    <row r="9" spans="1:6" x14ac:dyDescent="0.25">
      <c r="A9" s="3">
        <v>195</v>
      </c>
      <c r="B9" s="3" t="s">
        <v>246</v>
      </c>
      <c r="C9" s="3" t="s">
        <v>247</v>
      </c>
      <c r="D9" s="3" t="s">
        <v>24</v>
      </c>
      <c r="E9" s="3" t="s">
        <v>264</v>
      </c>
      <c r="F9" s="3">
        <v>5</v>
      </c>
    </row>
    <row r="10" spans="1:6" x14ac:dyDescent="0.25">
      <c r="A10" s="3">
        <v>223</v>
      </c>
      <c r="B10" s="3" t="s">
        <v>318</v>
      </c>
      <c r="C10" s="3" t="s">
        <v>319</v>
      </c>
      <c r="D10" s="3" t="s">
        <v>24</v>
      </c>
      <c r="E10" s="3" t="s">
        <v>320</v>
      </c>
      <c r="F10" s="3">
        <v>6</v>
      </c>
    </row>
    <row r="11" spans="1:6" x14ac:dyDescent="0.25">
      <c r="A11" s="3">
        <v>259</v>
      </c>
      <c r="B11" s="3" t="s">
        <v>342</v>
      </c>
      <c r="C11" s="3" t="s">
        <v>343</v>
      </c>
      <c r="D11" s="3" t="s">
        <v>24</v>
      </c>
      <c r="E11" s="3" t="s">
        <v>334</v>
      </c>
      <c r="F11" s="3"/>
    </row>
  </sheetData>
  <sortState xmlns:xlrd2="http://schemas.microsoft.com/office/spreadsheetml/2017/richdata2" ref="A5:F11">
    <sortCondition ref="F5:F11"/>
  </sortState>
  <mergeCells count="1">
    <mergeCell ref="A2:F2"/>
  </mergeCells>
  <pageMargins left="0.7" right="0.7" top="0.75" bottom="0.75" header="0.3" footer="0.3"/>
  <pageSetup fitToHeight="0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D345-90EE-4738-B545-820D1C4B37E4}">
  <dimension ref="A1:F22"/>
  <sheetViews>
    <sheetView workbookViewId="0">
      <selection activeCell="D14" sqref="D14"/>
    </sheetView>
  </sheetViews>
  <sheetFormatPr defaultRowHeight="15" x14ac:dyDescent="0.25"/>
  <cols>
    <col min="3" max="3" width="11.140625" customWidth="1"/>
    <col min="4" max="4" width="11.7109375" bestFit="1" customWidth="1"/>
    <col min="5" max="5" width="14.42578125" customWidth="1"/>
  </cols>
  <sheetData>
    <row r="1" spans="1:6" ht="15.75" thickBot="1" x14ac:dyDescent="0.3">
      <c r="A1" t="s">
        <v>170</v>
      </c>
      <c r="B1" s="1"/>
      <c r="C1" s="1"/>
      <c r="D1" s="1"/>
      <c r="E1" s="1"/>
      <c r="F1" s="31">
        <v>5</v>
      </c>
    </row>
    <row r="2" spans="1:6" x14ac:dyDescent="0.25">
      <c r="A2" s="53" t="str">
        <f>'Class Count'!B31</f>
        <v>RANCH RIDING WALK/JOG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162</v>
      </c>
      <c r="B5" s="3" t="s">
        <v>221</v>
      </c>
      <c r="C5" s="3" t="s">
        <v>222</v>
      </c>
      <c r="D5" s="3" t="s">
        <v>46</v>
      </c>
      <c r="E5" s="3" t="s">
        <v>223</v>
      </c>
      <c r="F5" s="3">
        <v>1</v>
      </c>
    </row>
    <row r="6" spans="1:6" x14ac:dyDescent="0.25">
      <c r="A6" s="3">
        <v>174</v>
      </c>
      <c r="B6" s="3" t="s">
        <v>234</v>
      </c>
      <c r="C6" s="3" t="s">
        <v>235</v>
      </c>
      <c r="D6" s="3" t="s">
        <v>24</v>
      </c>
      <c r="E6" s="3" t="s">
        <v>236</v>
      </c>
      <c r="F6" s="3">
        <v>2</v>
      </c>
    </row>
    <row r="7" spans="1:6" x14ac:dyDescent="0.25">
      <c r="A7" s="3">
        <v>202</v>
      </c>
      <c r="B7" s="3" t="s">
        <v>271</v>
      </c>
      <c r="C7" s="3" t="s">
        <v>272</v>
      </c>
      <c r="D7" s="3" t="s">
        <v>24</v>
      </c>
      <c r="E7" s="3" t="s">
        <v>273</v>
      </c>
      <c r="F7" s="3">
        <v>3</v>
      </c>
    </row>
    <row r="8" spans="1:6" x14ac:dyDescent="0.25">
      <c r="A8" s="3">
        <v>172</v>
      </c>
      <c r="B8" s="3" t="s">
        <v>338</v>
      </c>
      <c r="C8" s="3" t="s">
        <v>339</v>
      </c>
      <c r="D8" s="3" t="s">
        <v>46</v>
      </c>
      <c r="E8" s="9" t="s">
        <v>332</v>
      </c>
      <c r="F8" s="3">
        <v>4</v>
      </c>
    </row>
    <row r="9" spans="1:6" x14ac:dyDescent="0.25">
      <c r="A9" s="3">
        <v>251</v>
      </c>
      <c r="B9" s="3" t="s">
        <v>327</v>
      </c>
      <c r="C9" s="3" t="s">
        <v>328</v>
      </c>
      <c r="D9" s="3" t="s">
        <v>24</v>
      </c>
      <c r="E9" s="3" t="s">
        <v>329</v>
      </c>
      <c r="F9" s="3">
        <v>5</v>
      </c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</sheetData>
  <sortState xmlns:xlrd2="http://schemas.microsoft.com/office/spreadsheetml/2017/richdata2" ref="A5:F10">
    <sortCondition ref="F5:F10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699B-E845-4879-8EF9-9A1377E9C152}">
  <dimension ref="A1:F20"/>
  <sheetViews>
    <sheetView topLeftCell="A3" workbookViewId="0">
      <selection activeCell="A2" sqref="A2:F2"/>
    </sheetView>
  </sheetViews>
  <sheetFormatPr defaultRowHeight="15" x14ac:dyDescent="0.25"/>
  <cols>
    <col min="4" max="4" width="11.7109375" bestFit="1" customWidth="1"/>
    <col min="5" max="5" width="16.7109375" customWidth="1"/>
  </cols>
  <sheetData>
    <row r="1" spans="1:6" ht="15.75" thickBot="1" x14ac:dyDescent="0.3">
      <c r="A1" t="s">
        <v>171</v>
      </c>
      <c r="B1" s="1"/>
      <c r="C1" s="1"/>
      <c r="D1" s="1"/>
      <c r="E1" s="1"/>
      <c r="F1" s="31">
        <v>2</v>
      </c>
    </row>
    <row r="2" spans="1:6" x14ac:dyDescent="0.25">
      <c r="A2" s="53" t="str">
        <f>'Class Count'!B32</f>
        <v>RANCH RIDING WALK/JOG/LOPE</v>
      </c>
      <c r="B2" s="53"/>
      <c r="C2" s="53"/>
      <c r="D2" s="53"/>
      <c r="E2" s="53"/>
      <c r="F2" s="53"/>
    </row>
    <row r="3" spans="1:6" ht="16.5" x14ac:dyDescent="0.3">
      <c r="A3" s="27" t="s">
        <v>280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172</v>
      </c>
      <c r="B5" s="3" t="s">
        <v>338</v>
      </c>
      <c r="C5" s="3" t="s">
        <v>339</v>
      </c>
      <c r="D5" s="3" t="s">
        <v>46</v>
      </c>
      <c r="E5" s="3" t="s">
        <v>332</v>
      </c>
      <c r="F5" s="3">
        <v>1</v>
      </c>
    </row>
    <row r="6" spans="1:6" x14ac:dyDescent="0.25">
      <c r="A6" s="3">
        <v>251</v>
      </c>
      <c r="B6" s="3" t="s">
        <v>327</v>
      </c>
      <c r="C6" s="3" t="s">
        <v>328</v>
      </c>
      <c r="D6" s="3" t="s">
        <v>24</v>
      </c>
      <c r="E6" s="9" t="s">
        <v>329</v>
      </c>
      <c r="F6" s="3" t="s">
        <v>357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F19"/>
  <sheetViews>
    <sheetView workbookViewId="0">
      <selection activeCell="A2" sqref="A2:F2"/>
    </sheetView>
  </sheetViews>
  <sheetFormatPr defaultRowHeight="15" x14ac:dyDescent="0.25"/>
  <cols>
    <col min="1" max="1" width="15.7109375" customWidth="1"/>
    <col min="2" max="2" width="9.85546875" bestFit="1" customWidth="1"/>
    <col min="3" max="3" width="17" bestFit="1" customWidth="1"/>
    <col min="4" max="4" width="11.7109375" style="1" bestFit="1" customWidth="1"/>
    <col min="5" max="5" width="24.5703125" style="1" bestFit="1" customWidth="1"/>
  </cols>
  <sheetData>
    <row r="1" spans="1:6" ht="15.75" thickBot="1" x14ac:dyDescent="0.3">
      <c r="A1" t="s">
        <v>26</v>
      </c>
      <c r="F1" s="31">
        <v>13</v>
      </c>
    </row>
    <row r="2" spans="1:6" x14ac:dyDescent="0.25">
      <c r="A2" s="53" t="s">
        <v>55</v>
      </c>
      <c r="B2" s="53"/>
      <c r="C2" s="53"/>
      <c r="D2" s="53"/>
      <c r="E2" s="53"/>
      <c r="F2" s="53"/>
    </row>
    <row r="3" spans="1:6" ht="16.5" x14ac:dyDescent="0.3">
      <c r="A3" s="27" t="s">
        <v>172</v>
      </c>
    </row>
    <row r="4" spans="1:6" x14ac:dyDescent="0.25">
      <c r="A4" s="5" t="s">
        <v>0</v>
      </c>
      <c r="B4" s="6" t="s">
        <v>1</v>
      </c>
      <c r="C4" s="6"/>
      <c r="D4" s="5" t="s">
        <v>22</v>
      </c>
      <c r="E4" s="5" t="s">
        <v>2</v>
      </c>
      <c r="F4" s="6" t="s">
        <v>3</v>
      </c>
    </row>
    <row r="5" spans="1:6" s="1" customFormat="1" x14ac:dyDescent="0.25">
      <c r="A5" s="3">
        <v>162</v>
      </c>
      <c r="B5" s="3" t="s">
        <v>221</v>
      </c>
      <c r="C5" s="3" t="s">
        <v>222</v>
      </c>
      <c r="D5" s="3" t="s">
        <v>46</v>
      </c>
      <c r="E5" s="3" t="s">
        <v>223</v>
      </c>
      <c r="F5" s="3">
        <v>1</v>
      </c>
    </row>
    <row r="6" spans="1:6" s="1" customFormat="1" x14ac:dyDescent="0.25">
      <c r="A6" s="3">
        <v>161</v>
      </c>
      <c r="B6" s="3" t="s">
        <v>108</v>
      </c>
      <c r="C6" s="3" t="s">
        <v>109</v>
      </c>
      <c r="D6" s="3" t="s">
        <v>24</v>
      </c>
      <c r="E6" s="3" t="s">
        <v>220</v>
      </c>
      <c r="F6" s="3">
        <v>2</v>
      </c>
    </row>
    <row r="7" spans="1:6" s="1" customFormat="1" x14ac:dyDescent="0.25">
      <c r="A7" s="3">
        <v>202</v>
      </c>
      <c r="B7" s="3" t="s">
        <v>271</v>
      </c>
      <c r="C7" s="3" t="s">
        <v>272</v>
      </c>
      <c r="D7" s="3" t="s">
        <v>24</v>
      </c>
      <c r="E7" s="3" t="s">
        <v>273</v>
      </c>
      <c r="F7" s="3">
        <v>3</v>
      </c>
    </row>
    <row r="8" spans="1:6" s="1" customFormat="1" x14ac:dyDescent="0.25">
      <c r="A8" s="3">
        <v>174</v>
      </c>
      <c r="B8" s="3" t="s">
        <v>234</v>
      </c>
      <c r="C8" s="3" t="s">
        <v>235</v>
      </c>
      <c r="D8" s="3" t="s">
        <v>24</v>
      </c>
      <c r="E8" s="3" t="s">
        <v>236</v>
      </c>
      <c r="F8" s="3">
        <v>4</v>
      </c>
    </row>
    <row r="9" spans="1:6" s="1" customFormat="1" x14ac:dyDescent="0.25">
      <c r="A9" s="3">
        <v>169</v>
      </c>
      <c r="B9" s="3" t="s">
        <v>112</v>
      </c>
      <c r="C9" s="3" t="s">
        <v>113</v>
      </c>
      <c r="D9" s="3" t="s">
        <v>46</v>
      </c>
      <c r="E9" s="1" t="s">
        <v>133</v>
      </c>
      <c r="F9" s="3">
        <v>5</v>
      </c>
    </row>
    <row r="10" spans="1:6" s="1" customFormat="1" x14ac:dyDescent="0.25">
      <c r="A10" s="3">
        <v>204</v>
      </c>
      <c r="B10" s="3" t="s">
        <v>288</v>
      </c>
      <c r="C10" s="3" t="s">
        <v>275</v>
      </c>
      <c r="D10" s="3" t="s">
        <v>46</v>
      </c>
      <c r="E10" s="3" t="s">
        <v>276</v>
      </c>
      <c r="F10" s="3">
        <v>6</v>
      </c>
    </row>
    <row r="11" spans="1:6" s="1" customFormat="1" x14ac:dyDescent="0.25">
      <c r="A11" s="3">
        <v>207</v>
      </c>
      <c r="B11" s="3" t="s">
        <v>296</v>
      </c>
      <c r="C11" s="3" t="s">
        <v>297</v>
      </c>
      <c r="D11" s="3" t="s">
        <v>24</v>
      </c>
      <c r="E11" s="3" t="s">
        <v>298</v>
      </c>
      <c r="F11" s="3"/>
    </row>
    <row r="12" spans="1:6" s="1" customFormat="1" x14ac:dyDescent="0.25">
      <c r="A12" s="3">
        <v>208</v>
      </c>
      <c r="B12" s="3" t="s">
        <v>300</v>
      </c>
      <c r="C12" s="3" t="s">
        <v>301</v>
      </c>
      <c r="D12" s="3" t="s">
        <v>24</v>
      </c>
      <c r="E12" s="3" t="s">
        <v>302</v>
      </c>
      <c r="F12" s="3"/>
    </row>
    <row r="13" spans="1:6" s="1" customFormat="1" x14ac:dyDescent="0.25">
      <c r="A13" s="3">
        <v>229</v>
      </c>
      <c r="B13" s="3" t="s">
        <v>321</v>
      </c>
      <c r="C13" s="3" t="s">
        <v>322</v>
      </c>
      <c r="D13" s="3" t="s">
        <v>24</v>
      </c>
      <c r="E13" s="3" t="s">
        <v>323</v>
      </c>
      <c r="F13" s="3"/>
    </row>
    <row r="14" spans="1:6" s="1" customFormat="1" x14ac:dyDescent="0.25">
      <c r="A14" s="3">
        <v>172</v>
      </c>
      <c r="B14" s="3" t="s">
        <v>338</v>
      </c>
      <c r="C14" s="3" t="s">
        <v>339</v>
      </c>
      <c r="D14" s="3" t="s">
        <v>46</v>
      </c>
      <c r="E14" s="3" t="s">
        <v>332</v>
      </c>
      <c r="F14" s="3"/>
    </row>
    <row r="15" spans="1:6" s="1" customFormat="1" x14ac:dyDescent="0.25">
      <c r="A15" s="3">
        <v>185</v>
      </c>
      <c r="B15" s="3" t="s">
        <v>114</v>
      </c>
      <c r="C15" s="3" t="s">
        <v>241</v>
      </c>
      <c r="D15" s="3" t="s">
        <v>24</v>
      </c>
      <c r="E15" s="3" t="s">
        <v>242</v>
      </c>
      <c r="F15" s="3"/>
    </row>
    <row r="16" spans="1:6" s="1" customFormat="1" x14ac:dyDescent="0.25">
      <c r="A16" s="3">
        <v>44</v>
      </c>
      <c r="B16" s="3" t="s">
        <v>205</v>
      </c>
      <c r="C16" s="3" t="s">
        <v>206</v>
      </c>
      <c r="D16" s="3" t="s">
        <v>24</v>
      </c>
      <c r="E16" s="3" t="s">
        <v>210</v>
      </c>
      <c r="F16" s="3"/>
    </row>
    <row r="17" spans="1:6" s="1" customFormat="1" x14ac:dyDescent="0.25">
      <c r="A17" s="3">
        <v>158</v>
      </c>
      <c r="B17" s="3" t="s">
        <v>112</v>
      </c>
      <c r="C17" s="3" t="s">
        <v>116</v>
      </c>
      <c r="D17" s="3" t="s">
        <v>24</v>
      </c>
      <c r="E17" s="3" t="s">
        <v>217</v>
      </c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</sheetData>
  <sortState xmlns:xlrd2="http://schemas.microsoft.com/office/spreadsheetml/2017/richdata2" ref="A5:F17">
    <sortCondition ref="F5:F17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20"/>
  <sheetViews>
    <sheetView workbookViewId="0">
      <selection activeCell="F11" sqref="F11"/>
    </sheetView>
  </sheetViews>
  <sheetFormatPr defaultRowHeight="15" x14ac:dyDescent="0.25"/>
  <cols>
    <col min="1" max="1" width="19" customWidth="1"/>
    <col min="2" max="2" width="8.7109375" style="1" bestFit="1" customWidth="1"/>
    <col min="3" max="3" width="15.42578125" style="1" bestFit="1" customWidth="1"/>
    <col min="4" max="4" width="11.7109375" style="1" bestFit="1" customWidth="1"/>
    <col min="5" max="5" width="25.7109375" style="1" customWidth="1"/>
    <col min="6" max="6" width="6.42578125" style="1" bestFit="1" customWidth="1"/>
  </cols>
  <sheetData>
    <row r="1" spans="1:6" ht="15.75" thickBot="1" x14ac:dyDescent="0.3">
      <c r="A1" t="s">
        <v>25</v>
      </c>
      <c r="F1" s="31">
        <v>7</v>
      </c>
    </row>
    <row r="2" spans="1:6" x14ac:dyDescent="0.25">
      <c r="A2" s="53" t="str">
        <f>'Class Count'!B35</f>
        <v>Trails Walk Only</v>
      </c>
      <c r="B2" s="53"/>
      <c r="C2" s="53"/>
      <c r="D2" s="53"/>
      <c r="E2" s="53"/>
      <c r="F2" s="53"/>
    </row>
    <row r="3" spans="1:6" ht="16.5" x14ac:dyDescent="0.3">
      <c r="A3" s="27" t="s">
        <v>172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169</v>
      </c>
      <c r="B5" s="3" t="s">
        <v>112</v>
      </c>
      <c r="C5" s="3" t="s">
        <v>113</v>
      </c>
      <c r="D5" s="3" t="s">
        <v>46</v>
      </c>
      <c r="E5" s="3" t="s">
        <v>133</v>
      </c>
      <c r="F5" s="3">
        <v>1</v>
      </c>
    </row>
    <row r="6" spans="1:6" x14ac:dyDescent="0.25">
      <c r="A6" s="3">
        <v>174</v>
      </c>
      <c r="B6" s="3" t="s">
        <v>234</v>
      </c>
      <c r="C6" s="3" t="s">
        <v>235</v>
      </c>
      <c r="D6" s="3" t="s">
        <v>24</v>
      </c>
      <c r="E6" s="3" t="s">
        <v>236</v>
      </c>
      <c r="F6" s="3">
        <v>2</v>
      </c>
    </row>
    <row r="7" spans="1:6" x14ac:dyDescent="0.25">
      <c r="A7" s="3">
        <v>172</v>
      </c>
      <c r="B7" s="3" t="s">
        <v>338</v>
      </c>
      <c r="C7" s="3" t="s">
        <v>339</v>
      </c>
      <c r="D7" s="3" t="s">
        <v>46</v>
      </c>
      <c r="E7" s="3" t="s">
        <v>332</v>
      </c>
      <c r="F7" s="3">
        <v>3</v>
      </c>
    </row>
    <row r="8" spans="1:6" x14ac:dyDescent="0.25">
      <c r="A8" s="3">
        <v>202</v>
      </c>
      <c r="B8" s="3" t="s">
        <v>271</v>
      </c>
      <c r="C8" s="3" t="s">
        <v>272</v>
      </c>
      <c r="D8" s="3" t="s">
        <v>24</v>
      </c>
      <c r="E8" s="3" t="s">
        <v>273</v>
      </c>
      <c r="F8" s="3">
        <v>4</v>
      </c>
    </row>
    <row r="9" spans="1:6" x14ac:dyDescent="0.25">
      <c r="A9" s="3">
        <v>258</v>
      </c>
      <c r="B9" s="3" t="s">
        <v>207</v>
      </c>
      <c r="C9" s="3" t="s">
        <v>333</v>
      </c>
      <c r="D9" s="3" t="s">
        <v>24</v>
      </c>
      <c r="E9" s="3" t="s">
        <v>334</v>
      </c>
      <c r="F9" s="3">
        <v>5</v>
      </c>
    </row>
    <row r="10" spans="1:6" x14ac:dyDescent="0.25">
      <c r="A10" s="3">
        <v>178</v>
      </c>
      <c r="B10" s="3" t="s">
        <v>126</v>
      </c>
      <c r="C10" s="3" t="s">
        <v>127</v>
      </c>
      <c r="D10" s="3" t="s">
        <v>24</v>
      </c>
      <c r="E10" s="3" t="s">
        <v>237</v>
      </c>
      <c r="F10" s="3">
        <v>6</v>
      </c>
    </row>
    <row r="11" spans="1:6" x14ac:dyDescent="0.25">
      <c r="A11" s="3">
        <v>185</v>
      </c>
      <c r="B11" s="3" t="s">
        <v>114</v>
      </c>
      <c r="C11" s="3" t="s">
        <v>241</v>
      </c>
      <c r="D11" s="3" t="s">
        <v>24</v>
      </c>
      <c r="E11" s="3" t="s">
        <v>242</v>
      </c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sortState xmlns:xlrd2="http://schemas.microsoft.com/office/spreadsheetml/2017/richdata2" ref="A5:F11">
    <sortCondition ref="F5:F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F22"/>
  <sheetViews>
    <sheetView workbookViewId="0">
      <selection activeCell="A2" sqref="A2:F2"/>
    </sheetView>
  </sheetViews>
  <sheetFormatPr defaultRowHeight="15" x14ac:dyDescent="0.25"/>
  <cols>
    <col min="1" max="1" width="11.85546875" customWidth="1"/>
    <col min="2" max="2" width="10" style="1" bestFit="1" customWidth="1"/>
    <col min="3" max="3" width="10.140625" style="1" bestFit="1" customWidth="1"/>
    <col min="4" max="4" width="11.7109375" style="1" bestFit="1" customWidth="1"/>
    <col min="5" max="5" width="19.5703125" style="1" bestFit="1" customWidth="1"/>
    <col min="6" max="6" width="9.140625" style="1"/>
  </cols>
  <sheetData>
    <row r="1" spans="1:6" ht="15.75" thickBot="1" x14ac:dyDescent="0.3">
      <c r="A1" t="s">
        <v>75</v>
      </c>
      <c r="F1" s="31">
        <v>9</v>
      </c>
    </row>
    <row r="2" spans="1:6" x14ac:dyDescent="0.25">
      <c r="A2" s="53" t="str">
        <f>'Class Count'!B36</f>
        <v>Trails Walk/Trot</v>
      </c>
      <c r="B2" s="53"/>
      <c r="C2" s="53"/>
      <c r="D2" s="53"/>
      <c r="E2" s="53"/>
      <c r="F2" s="53"/>
    </row>
    <row r="3" spans="1:6" ht="16.5" x14ac:dyDescent="0.3">
      <c r="A3" s="27" t="s">
        <v>172</v>
      </c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202</v>
      </c>
      <c r="B5" s="3" t="s">
        <v>271</v>
      </c>
      <c r="C5" s="3" t="s">
        <v>272</v>
      </c>
      <c r="D5" s="3" t="s">
        <v>24</v>
      </c>
      <c r="E5" s="3" t="s">
        <v>273</v>
      </c>
      <c r="F5" s="3">
        <v>1</v>
      </c>
    </row>
    <row r="6" spans="1:6" x14ac:dyDescent="0.25">
      <c r="A6" s="3">
        <v>230</v>
      </c>
      <c r="B6" s="3" t="s">
        <v>324</v>
      </c>
      <c r="C6" s="3" t="s">
        <v>325</v>
      </c>
      <c r="D6" s="3" t="s">
        <v>24</v>
      </c>
      <c r="E6" s="3" t="s">
        <v>326</v>
      </c>
      <c r="F6" s="3">
        <v>2</v>
      </c>
    </row>
    <row r="7" spans="1:6" x14ac:dyDescent="0.25">
      <c r="A7" s="3">
        <v>44</v>
      </c>
      <c r="B7" s="3" t="s">
        <v>205</v>
      </c>
      <c r="C7" s="3" t="s">
        <v>206</v>
      </c>
      <c r="D7" s="3" t="s">
        <v>24</v>
      </c>
      <c r="E7" s="3" t="s">
        <v>210</v>
      </c>
      <c r="F7" s="3">
        <v>3</v>
      </c>
    </row>
    <row r="8" spans="1:6" x14ac:dyDescent="0.25">
      <c r="A8" s="3">
        <v>169</v>
      </c>
      <c r="B8" s="3" t="s">
        <v>112</v>
      </c>
      <c r="C8" s="3" t="s">
        <v>113</v>
      </c>
      <c r="D8" s="3" t="s">
        <v>46</v>
      </c>
      <c r="E8" s="3" t="s">
        <v>133</v>
      </c>
      <c r="F8" s="3">
        <v>4</v>
      </c>
    </row>
    <row r="9" spans="1:6" x14ac:dyDescent="0.25">
      <c r="A9" s="3">
        <v>174</v>
      </c>
      <c r="B9" s="3" t="s">
        <v>234</v>
      </c>
      <c r="C9" s="3" t="s">
        <v>235</v>
      </c>
      <c r="D9" s="3" t="s">
        <v>24</v>
      </c>
      <c r="E9" s="3" t="s">
        <v>236</v>
      </c>
      <c r="F9" s="3">
        <v>5</v>
      </c>
    </row>
    <row r="10" spans="1:6" x14ac:dyDescent="0.25">
      <c r="A10" s="3">
        <v>162</v>
      </c>
      <c r="B10" s="3" t="s">
        <v>221</v>
      </c>
      <c r="C10" s="3" t="s">
        <v>222</v>
      </c>
      <c r="D10" s="3" t="s">
        <v>46</v>
      </c>
      <c r="E10" s="3" t="s">
        <v>223</v>
      </c>
      <c r="F10" s="3">
        <v>6</v>
      </c>
    </row>
    <row r="11" spans="1:6" x14ac:dyDescent="0.25">
      <c r="A11" s="3">
        <v>178</v>
      </c>
      <c r="B11" s="3" t="s">
        <v>126</v>
      </c>
      <c r="C11" s="3" t="s">
        <v>127</v>
      </c>
      <c r="D11" s="3" t="s">
        <v>24</v>
      </c>
      <c r="E11" s="3" t="s">
        <v>237</v>
      </c>
      <c r="F11" s="3"/>
    </row>
    <row r="12" spans="1:6" x14ac:dyDescent="0.25">
      <c r="A12" s="3">
        <v>204</v>
      </c>
      <c r="B12" s="3" t="s">
        <v>288</v>
      </c>
      <c r="C12" s="3" t="s">
        <v>275</v>
      </c>
      <c r="D12" s="3" t="s">
        <v>46</v>
      </c>
      <c r="E12" s="3" t="s">
        <v>276</v>
      </c>
      <c r="F12" s="3"/>
    </row>
    <row r="13" spans="1:6" x14ac:dyDescent="0.25">
      <c r="A13" s="3">
        <v>185</v>
      </c>
      <c r="B13" s="3" t="s">
        <v>114</v>
      </c>
      <c r="C13" s="3" t="s">
        <v>241</v>
      </c>
      <c r="D13" s="3" t="s">
        <v>24</v>
      </c>
      <c r="E13" s="3" t="s">
        <v>242</v>
      </c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A21" s="4"/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</sheetData>
  <sortState xmlns:xlrd2="http://schemas.microsoft.com/office/spreadsheetml/2017/richdata2" ref="A5:F13">
    <sortCondition ref="F5:F13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32C3-4CA2-42EF-93CD-160C6C7B4ED5}">
  <dimension ref="A1:F22"/>
  <sheetViews>
    <sheetView workbookViewId="0">
      <selection activeCell="A2" sqref="A2:F2"/>
    </sheetView>
  </sheetViews>
  <sheetFormatPr defaultRowHeight="15" x14ac:dyDescent="0.25"/>
  <cols>
    <col min="2" max="2" width="6.7109375" bestFit="1" customWidth="1"/>
    <col min="3" max="3" width="9.7109375" bestFit="1" customWidth="1"/>
    <col min="4" max="4" width="11.7109375" bestFit="1" customWidth="1"/>
    <col min="5" max="5" width="11.42578125" bestFit="1" customWidth="1"/>
  </cols>
  <sheetData>
    <row r="1" spans="1:6" ht="15.75" thickBot="1" x14ac:dyDescent="0.3">
      <c r="A1" t="s">
        <v>76</v>
      </c>
      <c r="B1" s="1"/>
      <c r="C1" s="1"/>
      <c r="D1" s="1"/>
      <c r="E1" s="1"/>
      <c r="F1" s="31">
        <v>2</v>
      </c>
    </row>
    <row r="2" spans="1:6" x14ac:dyDescent="0.25">
      <c r="A2" s="53" t="str">
        <f>'Class Count'!B37</f>
        <v>Trails W/T/C</v>
      </c>
      <c r="B2" s="53"/>
      <c r="C2" s="53"/>
      <c r="D2" s="53"/>
      <c r="E2" s="53"/>
      <c r="F2" s="53"/>
    </row>
    <row r="3" spans="1:6" ht="16.5" x14ac:dyDescent="0.3">
      <c r="A3" s="27" t="s">
        <v>172</v>
      </c>
      <c r="B3" s="1"/>
      <c r="C3" s="1"/>
      <c r="D3" s="1"/>
      <c r="E3" s="1"/>
      <c r="F3" s="1"/>
    </row>
    <row r="4" spans="1:6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5">
        <v>174</v>
      </c>
      <c r="B5" s="5" t="s">
        <v>234</v>
      </c>
      <c r="C5" s="5" t="s">
        <v>235</v>
      </c>
      <c r="D5" s="5" t="s">
        <v>355</v>
      </c>
      <c r="E5" s="5" t="s">
        <v>236</v>
      </c>
      <c r="F5" s="5">
        <v>1</v>
      </c>
    </row>
    <row r="6" spans="1:6" x14ac:dyDescent="0.25">
      <c r="A6" s="3">
        <v>169</v>
      </c>
      <c r="B6" s="3" t="s">
        <v>112</v>
      </c>
      <c r="C6" s="3" t="s">
        <v>113</v>
      </c>
      <c r="D6" s="3" t="s">
        <v>46</v>
      </c>
      <c r="E6" s="3" t="s">
        <v>133</v>
      </c>
      <c r="F6" s="3">
        <v>2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A21" s="4"/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H19"/>
  <sheetViews>
    <sheetView workbookViewId="0">
      <selection activeCell="A5" sqref="A5"/>
    </sheetView>
  </sheetViews>
  <sheetFormatPr defaultRowHeight="15" x14ac:dyDescent="0.25"/>
  <cols>
    <col min="1" max="1" width="16.42578125" customWidth="1"/>
    <col min="2" max="2" width="9.85546875" style="1" bestFit="1" customWidth="1"/>
    <col min="3" max="3" width="11.85546875" style="1" customWidth="1"/>
    <col min="4" max="4" width="11.7109375" style="1" bestFit="1" customWidth="1"/>
    <col min="5" max="5" width="16.42578125" style="1" bestFit="1" customWidth="1"/>
    <col min="6" max="6" width="9.140625" customWidth="1"/>
  </cols>
  <sheetData>
    <row r="1" spans="1:8" ht="15.75" thickBot="1" x14ac:dyDescent="0.3">
      <c r="A1" t="s">
        <v>27</v>
      </c>
      <c r="F1" s="34">
        <v>15</v>
      </c>
    </row>
    <row r="2" spans="1:8" x14ac:dyDescent="0.25">
      <c r="A2" s="53" t="s">
        <v>56</v>
      </c>
      <c r="B2" s="53"/>
      <c r="C2" s="53"/>
      <c r="D2" s="53"/>
      <c r="E2" s="53"/>
      <c r="F2" s="53"/>
    </row>
    <row r="3" spans="1:8" x14ac:dyDescent="0.25">
      <c r="A3" s="22" t="s">
        <v>172</v>
      </c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6" t="s">
        <v>3</v>
      </c>
      <c r="G4" s="5" t="s">
        <v>104</v>
      </c>
      <c r="H4" s="30" t="s">
        <v>42</v>
      </c>
    </row>
    <row r="5" spans="1:8" x14ac:dyDescent="0.25">
      <c r="A5" s="3">
        <v>161</v>
      </c>
      <c r="B5" s="3" t="s">
        <v>108</v>
      </c>
      <c r="C5" s="3" t="s">
        <v>109</v>
      </c>
      <c r="D5" s="3" t="s">
        <v>24</v>
      </c>
      <c r="E5" s="3" t="s">
        <v>220</v>
      </c>
      <c r="F5" s="3">
        <v>1</v>
      </c>
      <c r="G5" s="3" t="s">
        <v>122</v>
      </c>
      <c r="H5">
        <v>72.221999999999994</v>
      </c>
    </row>
    <row r="6" spans="1:8" ht="14.25" customHeight="1" x14ac:dyDescent="0.25">
      <c r="A6" s="3">
        <v>161</v>
      </c>
      <c r="B6" s="3" t="s">
        <v>108</v>
      </c>
      <c r="C6" s="3" t="s">
        <v>109</v>
      </c>
      <c r="D6" s="3" t="s">
        <v>24</v>
      </c>
      <c r="E6" s="3" t="s">
        <v>220</v>
      </c>
      <c r="F6" s="3">
        <v>2</v>
      </c>
      <c r="G6" s="3" t="s">
        <v>125</v>
      </c>
      <c r="H6">
        <v>69.820999999999998</v>
      </c>
    </row>
    <row r="7" spans="1:8" x14ac:dyDescent="0.25">
      <c r="A7" s="3">
        <v>170</v>
      </c>
      <c r="B7" s="3" t="s">
        <v>89</v>
      </c>
      <c r="C7" s="3" t="s">
        <v>233</v>
      </c>
      <c r="D7" s="3" t="s">
        <v>24</v>
      </c>
      <c r="E7" s="3" t="s">
        <v>90</v>
      </c>
      <c r="F7" s="3">
        <v>3</v>
      </c>
      <c r="G7" s="3" t="s">
        <v>122</v>
      </c>
      <c r="H7">
        <v>69.259</v>
      </c>
    </row>
    <row r="8" spans="1:8" x14ac:dyDescent="0.25">
      <c r="A8" s="3">
        <v>162</v>
      </c>
      <c r="B8" s="3" t="s">
        <v>221</v>
      </c>
      <c r="C8" s="3" t="s">
        <v>222</v>
      </c>
      <c r="D8" s="3" t="s">
        <v>46</v>
      </c>
      <c r="E8" s="3" t="s">
        <v>223</v>
      </c>
      <c r="F8" s="3">
        <v>4</v>
      </c>
      <c r="G8" s="3" t="s">
        <v>122</v>
      </c>
      <c r="H8">
        <v>66.296000000000006</v>
      </c>
    </row>
    <row r="9" spans="1:8" x14ac:dyDescent="0.25">
      <c r="A9" s="3">
        <v>174</v>
      </c>
      <c r="B9" s="3" t="s">
        <v>234</v>
      </c>
      <c r="C9" s="3" t="s">
        <v>235</v>
      </c>
      <c r="D9" s="3" t="s">
        <v>24</v>
      </c>
      <c r="E9" s="3" t="s">
        <v>236</v>
      </c>
      <c r="F9" s="3">
        <v>5</v>
      </c>
      <c r="G9" s="3" t="s">
        <v>125</v>
      </c>
      <c r="H9">
        <v>65.893000000000001</v>
      </c>
    </row>
    <row r="10" spans="1:8" x14ac:dyDescent="0.25">
      <c r="A10" s="3">
        <v>174</v>
      </c>
      <c r="B10" s="3" t="s">
        <v>234</v>
      </c>
      <c r="C10" s="3" t="s">
        <v>235</v>
      </c>
      <c r="D10" s="3" t="s">
        <v>24</v>
      </c>
      <c r="E10" s="3" t="s">
        <v>236</v>
      </c>
      <c r="F10" s="3">
        <v>6</v>
      </c>
      <c r="G10" s="3" t="s">
        <v>122</v>
      </c>
      <c r="H10">
        <v>64.63</v>
      </c>
    </row>
    <row r="11" spans="1:8" x14ac:dyDescent="0.25">
      <c r="A11" s="3">
        <v>162</v>
      </c>
      <c r="B11" s="3" t="s">
        <v>221</v>
      </c>
      <c r="C11" s="3" t="s">
        <v>222</v>
      </c>
      <c r="D11" s="3" t="s">
        <v>46</v>
      </c>
      <c r="E11" s="3" t="s">
        <v>223</v>
      </c>
      <c r="F11" s="3"/>
      <c r="G11" s="3" t="s">
        <v>125</v>
      </c>
      <c r="H11">
        <v>64.073999999999998</v>
      </c>
    </row>
    <row r="12" spans="1:8" x14ac:dyDescent="0.25">
      <c r="A12" s="3">
        <v>165</v>
      </c>
      <c r="B12" s="3" t="s">
        <v>224</v>
      </c>
      <c r="C12" s="3" t="s">
        <v>92</v>
      </c>
      <c r="D12" s="3" t="s">
        <v>24</v>
      </c>
      <c r="E12" s="3" t="s">
        <v>225</v>
      </c>
      <c r="F12" s="3"/>
      <c r="G12" s="3" t="s">
        <v>125</v>
      </c>
      <c r="H12">
        <v>62.856999999999999</v>
      </c>
    </row>
    <row r="13" spans="1:8" x14ac:dyDescent="0.25">
      <c r="A13" s="3">
        <v>172</v>
      </c>
      <c r="B13" s="3" t="s">
        <v>338</v>
      </c>
      <c r="C13" s="3" t="s">
        <v>339</v>
      </c>
      <c r="D13" s="3" t="s">
        <v>46</v>
      </c>
      <c r="E13" s="3" t="s">
        <v>332</v>
      </c>
      <c r="F13" s="3"/>
      <c r="G13" s="3" t="s">
        <v>122</v>
      </c>
      <c r="H13">
        <v>62.777999999999999</v>
      </c>
    </row>
    <row r="14" spans="1:8" x14ac:dyDescent="0.25">
      <c r="A14" s="3">
        <v>172</v>
      </c>
      <c r="B14" s="3" t="s">
        <v>338</v>
      </c>
      <c r="C14" s="3" t="s">
        <v>339</v>
      </c>
      <c r="D14" s="3" t="s">
        <v>46</v>
      </c>
      <c r="E14" s="3" t="s">
        <v>332</v>
      </c>
      <c r="F14" s="3"/>
      <c r="G14" s="3" t="s">
        <v>125</v>
      </c>
      <c r="H14">
        <v>62.5</v>
      </c>
    </row>
    <row r="15" spans="1:8" x14ac:dyDescent="0.25">
      <c r="A15" s="3">
        <v>8</v>
      </c>
      <c r="B15" s="3" t="s">
        <v>203</v>
      </c>
      <c r="C15" s="3" t="s">
        <v>204</v>
      </c>
      <c r="D15" s="3" t="s">
        <v>24</v>
      </c>
      <c r="E15" s="3" t="s">
        <v>209</v>
      </c>
      <c r="F15" s="3"/>
      <c r="G15" s="3" t="s">
        <v>122</v>
      </c>
      <c r="H15">
        <v>61.851999999999997</v>
      </c>
    </row>
    <row r="16" spans="1:8" x14ac:dyDescent="0.25">
      <c r="A16" s="3">
        <v>185</v>
      </c>
      <c r="B16" s="3" t="s">
        <v>114</v>
      </c>
      <c r="C16" s="3" t="s">
        <v>241</v>
      </c>
      <c r="D16" s="3" t="s">
        <v>24</v>
      </c>
      <c r="E16" s="3" t="s">
        <v>242</v>
      </c>
      <c r="F16" s="3"/>
      <c r="G16" s="3" t="s">
        <v>122</v>
      </c>
      <c r="H16">
        <v>60.185000000000002</v>
      </c>
    </row>
    <row r="17" spans="1:8" x14ac:dyDescent="0.25">
      <c r="A17" s="3">
        <v>206</v>
      </c>
      <c r="B17" s="3" t="s">
        <v>292</v>
      </c>
      <c r="C17" s="3" t="s">
        <v>293</v>
      </c>
      <c r="D17" s="3" t="s">
        <v>24</v>
      </c>
      <c r="E17" s="3" t="s">
        <v>294</v>
      </c>
      <c r="F17" s="3"/>
      <c r="G17" s="3" t="s">
        <v>122</v>
      </c>
      <c r="H17">
        <v>58.148000000000003</v>
      </c>
    </row>
    <row r="18" spans="1:8" x14ac:dyDescent="0.25">
      <c r="A18" s="3">
        <v>185</v>
      </c>
      <c r="B18" s="3" t="s">
        <v>114</v>
      </c>
      <c r="C18" s="3" t="s">
        <v>241</v>
      </c>
      <c r="D18" s="3" t="s">
        <v>24</v>
      </c>
      <c r="E18" s="3" t="s">
        <v>242</v>
      </c>
      <c r="F18" s="3"/>
      <c r="G18" s="3" t="s">
        <v>125</v>
      </c>
      <c r="H18">
        <v>56.429000000000002</v>
      </c>
    </row>
    <row r="19" spans="1:8" x14ac:dyDescent="0.25">
      <c r="A19" s="3">
        <v>208</v>
      </c>
      <c r="B19" s="3" t="s">
        <v>300</v>
      </c>
      <c r="C19" s="3" t="s">
        <v>301</v>
      </c>
      <c r="D19" s="3" t="s">
        <v>24</v>
      </c>
      <c r="E19" s="3" t="s">
        <v>302</v>
      </c>
      <c r="F19" s="3"/>
      <c r="G19" s="3" t="s">
        <v>122</v>
      </c>
      <c r="H19">
        <v>54.814999999999998</v>
      </c>
    </row>
  </sheetData>
  <sortState xmlns:xlrd2="http://schemas.microsoft.com/office/spreadsheetml/2017/richdata2" ref="A5:H19">
    <sortCondition descending="1" ref="H5:H19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H15"/>
  <sheetViews>
    <sheetView workbookViewId="0">
      <selection activeCell="A9" sqref="A9"/>
    </sheetView>
  </sheetViews>
  <sheetFormatPr defaultRowHeight="15" x14ac:dyDescent="0.25"/>
  <cols>
    <col min="1" max="1" width="11.85546875" customWidth="1"/>
    <col min="2" max="2" width="9.85546875" bestFit="1" customWidth="1"/>
    <col min="3" max="3" width="15.42578125" bestFit="1" customWidth="1"/>
    <col min="4" max="4" width="11.7109375" style="1" bestFit="1" customWidth="1"/>
    <col min="5" max="5" width="24.5703125" bestFit="1" customWidth="1"/>
    <col min="6" max="6" width="9.140625" customWidth="1"/>
    <col min="7" max="7" width="9.140625" style="1"/>
  </cols>
  <sheetData>
    <row r="1" spans="1:8" ht="15.75" thickBot="1" x14ac:dyDescent="0.3">
      <c r="A1" t="s">
        <v>28</v>
      </c>
      <c r="F1" s="34">
        <v>4</v>
      </c>
    </row>
    <row r="2" spans="1:8" x14ac:dyDescent="0.25">
      <c r="A2" s="53" t="s">
        <v>57</v>
      </c>
      <c r="B2" s="53"/>
      <c r="C2" s="53"/>
      <c r="D2" s="53"/>
      <c r="E2" s="53"/>
      <c r="F2" s="53"/>
    </row>
    <row r="3" spans="1:8" x14ac:dyDescent="0.25">
      <c r="A3" s="22" t="s">
        <v>103</v>
      </c>
      <c r="C3" s="22" t="s">
        <v>172</v>
      </c>
    </row>
    <row r="4" spans="1:8" x14ac:dyDescent="0.25">
      <c r="A4" s="5" t="s">
        <v>0</v>
      </c>
      <c r="B4" s="6" t="s">
        <v>1</v>
      </c>
      <c r="C4" s="6"/>
      <c r="D4" s="5" t="s">
        <v>22</v>
      </c>
      <c r="E4" s="6" t="s">
        <v>2</v>
      </c>
      <c r="F4" s="6" t="s">
        <v>3</v>
      </c>
      <c r="G4" s="2" t="s">
        <v>104</v>
      </c>
      <c r="H4" s="5" t="s">
        <v>42</v>
      </c>
    </row>
    <row r="5" spans="1:8" x14ac:dyDescent="0.25">
      <c r="A5" s="3">
        <v>161</v>
      </c>
      <c r="B5" s="3" t="s">
        <v>108</v>
      </c>
      <c r="C5" s="3" t="s">
        <v>109</v>
      </c>
      <c r="D5" s="3" t="s">
        <v>24</v>
      </c>
      <c r="E5" s="3" t="s">
        <v>220</v>
      </c>
      <c r="F5" s="3">
        <v>1</v>
      </c>
      <c r="G5" s="3" t="s">
        <v>228</v>
      </c>
      <c r="H5" s="3">
        <v>71.724000000000004</v>
      </c>
    </row>
    <row r="6" spans="1:8" x14ac:dyDescent="0.25">
      <c r="A6" s="3">
        <v>161</v>
      </c>
      <c r="B6" s="3" t="s">
        <v>108</v>
      </c>
      <c r="C6" s="3" t="s">
        <v>109</v>
      </c>
      <c r="D6" s="3" t="s">
        <v>24</v>
      </c>
      <c r="E6" s="3" t="s">
        <v>220</v>
      </c>
      <c r="F6" s="3">
        <v>2</v>
      </c>
      <c r="G6" s="3" t="s">
        <v>309</v>
      </c>
      <c r="H6" s="3">
        <v>68.703999999999994</v>
      </c>
    </row>
    <row r="7" spans="1:8" x14ac:dyDescent="0.25">
      <c r="A7" s="3">
        <v>8</v>
      </c>
      <c r="B7" s="3" t="s">
        <v>203</v>
      </c>
      <c r="C7" s="3" t="s">
        <v>204</v>
      </c>
      <c r="D7" s="3" t="s">
        <v>24</v>
      </c>
      <c r="E7" s="3" t="s">
        <v>209</v>
      </c>
      <c r="F7" s="3">
        <v>3</v>
      </c>
      <c r="G7" s="3" t="s">
        <v>309</v>
      </c>
      <c r="H7" s="3">
        <v>62.036999999999999</v>
      </c>
    </row>
    <row r="8" spans="1:8" x14ac:dyDescent="0.25">
      <c r="A8" s="3">
        <v>165</v>
      </c>
      <c r="B8" s="3" t="s">
        <v>224</v>
      </c>
      <c r="C8" s="3" t="s">
        <v>92</v>
      </c>
      <c r="D8" s="3" t="s">
        <v>24</v>
      </c>
      <c r="E8" s="3" t="s">
        <v>225</v>
      </c>
      <c r="F8" s="3">
        <v>4</v>
      </c>
      <c r="G8" s="3" t="s">
        <v>228</v>
      </c>
      <c r="H8" s="3">
        <v>60.69</v>
      </c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</sheetData>
  <sortState xmlns:xlrd2="http://schemas.microsoft.com/office/spreadsheetml/2017/richdata2" ref="B5:H8">
    <sortCondition descending="1" ref="H5:H8"/>
  </sortState>
  <mergeCells count="1">
    <mergeCell ref="A2:F2"/>
  </mergeCells>
  <pageMargins left="0.7" right="0.7" top="0.75" bottom="0.75" header="0.3" footer="0.3"/>
  <pageSetup scale="98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H30"/>
  <sheetViews>
    <sheetView workbookViewId="0">
      <selection activeCell="E13" sqref="E13"/>
    </sheetView>
  </sheetViews>
  <sheetFormatPr defaultRowHeight="15" x14ac:dyDescent="0.25"/>
  <cols>
    <col min="1" max="1" width="19.5703125" customWidth="1"/>
    <col min="2" max="2" width="8.42578125" bestFit="1" customWidth="1"/>
    <col min="3" max="3" width="15.42578125" bestFit="1" customWidth="1"/>
    <col min="4" max="4" width="11.7109375" style="1" bestFit="1" customWidth="1"/>
    <col min="5" max="5" width="19" customWidth="1"/>
  </cols>
  <sheetData>
    <row r="1" spans="1:8" ht="15.75" thickBot="1" x14ac:dyDescent="0.3">
      <c r="A1" t="s">
        <v>67</v>
      </c>
      <c r="F1" s="34">
        <v>4</v>
      </c>
    </row>
    <row r="2" spans="1:8" x14ac:dyDescent="0.25">
      <c r="A2" s="53" t="s">
        <v>58</v>
      </c>
      <c r="B2" s="53"/>
      <c r="C2" s="53"/>
      <c r="D2" s="53"/>
      <c r="E2" s="53"/>
      <c r="F2" s="53"/>
    </row>
    <row r="3" spans="1:8" x14ac:dyDescent="0.25">
      <c r="A3" s="22" t="s">
        <v>103</v>
      </c>
      <c r="B3" s="22" t="s">
        <v>172</v>
      </c>
    </row>
    <row r="4" spans="1:8" x14ac:dyDescent="0.25">
      <c r="A4" s="47" t="s">
        <v>0</v>
      </c>
      <c r="B4" s="48" t="s">
        <v>1</v>
      </c>
      <c r="C4" s="48"/>
      <c r="D4" s="47" t="s">
        <v>22</v>
      </c>
      <c r="E4" s="48" t="s">
        <v>2</v>
      </c>
      <c r="F4" s="48" t="s">
        <v>3</v>
      </c>
      <c r="G4" s="44" t="s">
        <v>104</v>
      </c>
      <c r="H4" s="46" t="s">
        <v>42</v>
      </c>
    </row>
    <row r="5" spans="1:8" x14ac:dyDescent="0.25">
      <c r="A5" s="3">
        <v>161</v>
      </c>
      <c r="B5" s="3" t="s">
        <v>108</v>
      </c>
      <c r="C5" s="3" t="s">
        <v>109</v>
      </c>
      <c r="D5" s="3" t="s">
        <v>24</v>
      </c>
      <c r="E5" s="3" t="s">
        <v>220</v>
      </c>
      <c r="F5" s="3">
        <v>1</v>
      </c>
      <c r="G5" s="3" t="s">
        <v>308</v>
      </c>
      <c r="H5" s="4">
        <v>68.036000000000001</v>
      </c>
    </row>
    <row r="6" spans="1:8" x14ac:dyDescent="0.25">
      <c r="A6" s="3">
        <v>161</v>
      </c>
      <c r="B6" s="3" t="s">
        <v>108</v>
      </c>
      <c r="C6" s="3" t="s">
        <v>109</v>
      </c>
      <c r="D6" s="3" t="s">
        <v>24</v>
      </c>
      <c r="E6" s="3" t="s">
        <v>220</v>
      </c>
      <c r="F6" s="3">
        <v>2</v>
      </c>
      <c r="G6" s="3" t="s">
        <v>227</v>
      </c>
      <c r="H6" s="4">
        <v>62.585999999999999</v>
      </c>
    </row>
    <row r="7" spans="1:8" x14ac:dyDescent="0.25">
      <c r="A7" s="3">
        <v>165</v>
      </c>
      <c r="B7" s="3" t="s">
        <v>224</v>
      </c>
      <c r="C7" s="3" t="s">
        <v>92</v>
      </c>
      <c r="D7" s="3" t="s">
        <v>24</v>
      </c>
      <c r="E7" s="3" t="s">
        <v>225</v>
      </c>
      <c r="F7" s="3">
        <v>3</v>
      </c>
      <c r="G7" s="3" t="s">
        <v>227</v>
      </c>
      <c r="H7" s="4">
        <v>62.241</v>
      </c>
    </row>
    <row r="8" spans="1:8" x14ac:dyDescent="0.25">
      <c r="A8" s="3">
        <v>8</v>
      </c>
      <c r="B8" s="3" t="s">
        <v>203</v>
      </c>
      <c r="C8" s="3" t="s">
        <v>204</v>
      </c>
      <c r="D8" s="3" t="s">
        <v>24</v>
      </c>
      <c r="E8" s="3" t="s">
        <v>209</v>
      </c>
      <c r="F8" s="3">
        <v>4</v>
      </c>
      <c r="G8" s="3" t="s">
        <v>227</v>
      </c>
      <c r="H8" s="4">
        <v>56.552</v>
      </c>
    </row>
    <row r="9" spans="1:8" x14ac:dyDescent="0.25">
      <c r="A9" s="3"/>
      <c r="B9" s="4"/>
      <c r="C9" s="4"/>
      <c r="D9" s="3"/>
      <c r="E9" s="4"/>
      <c r="F9" s="4"/>
      <c r="G9" s="3"/>
      <c r="H9" s="4"/>
    </row>
    <row r="10" spans="1:8" x14ac:dyDescent="0.25">
      <c r="A10" s="3"/>
      <c r="B10" s="4"/>
      <c r="C10" s="4"/>
      <c r="D10" s="3"/>
      <c r="E10" s="4"/>
      <c r="F10" s="4"/>
      <c r="G10" s="3"/>
      <c r="H10" s="4"/>
    </row>
    <row r="11" spans="1:8" x14ac:dyDescent="0.25">
      <c r="A11" s="3"/>
      <c r="B11" s="4"/>
      <c r="C11" s="4"/>
      <c r="D11" s="3"/>
      <c r="E11" s="4"/>
      <c r="F11" s="4"/>
      <c r="G11" s="3"/>
      <c r="H11" s="4"/>
    </row>
    <row r="12" spans="1:8" x14ac:dyDescent="0.25">
      <c r="A12" s="4"/>
      <c r="B12" s="4"/>
      <c r="C12" s="4"/>
      <c r="D12" s="3"/>
      <c r="E12" s="4"/>
      <c r="F12" s="4"/>
      <c r="G12" s="3"/>
      <c r="H12" s="4"/>
    </row>
    <row r="13" spans="1:8" x14ac:dyDescent="0.25">
      <c r="A13" s="4"/>
      <c r="B13" s="4"/>
      <c r="C13" s="4"/>
      <c r="D13" s="3"/>
      <c r="E13" s="4"/>
      <c r="F13" s="4"/>
      <c r="G13" s="3"/>
      <c r="H13" s="4"/>
    </row>
    <row r="14" spans="1:8" x14ac:dyDescent="0.25">
      <c r="A14" s="4"/>
      <c r="B14" s="4"/>
      <c r="C14" s="4"/>
      <c r="D14" s="3"/>
      <c r="E14" s="4"/>
      <c r="F14" s="4"/>
      <c r="G14" s="3"/>
      <c r="H14" s="4"/>
    </row>
    <row r="15" spans="1:8" x14ac:dyDescent="0.25">
      <c r="A15" s="4"/>
      <c r="B15" s="4"/>
      <c r="C15" s="4"/>
      <c r="D15" s="3"/>
      <c r="E15" s="4"/>
      <c r="F15" s="4"/>
      <c r="G15" s="3"/>
      <c r="H15" s="4"/>
    </row>
    <row r="16" spans="1:8" x14ac:dyDescent="0.25">
      <c r="A16" s="4"/>
      <c r="B16" s="4"/>
      <c r="C16" s="4"/>
      <c r="D16" s="3"/>
      <c r="E16" s="4"/>
      <c r="F16" s="4"/>
      <c r="G16" s="3"/>
      <c r="H16" s="4"/>
    </row>
    <row r="30" ht="29.45" customHeight="1" x14ac:dyDescent="0.25"/>
  </sheetData>
  <sortState xmlns:xlrd2="http://schemas.microsoft.com/office/spreadsheetml/2017/richdata2" ref="A5:H8">
    <sortCondition descending="1" ref="H5:H8"/>
  </sortState>
  <mergeCells count="1">
    <mergeCell ref="A2:F2"/>
  </mergeCells>
  <pageMargins left="0.7" right="0.7" top="0.75" bottom="0.75" header="0.3" footer="0.3"/>
  <pageSetup scale="97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5A07-1B59-43AE-A1CF-4C3C804423BA}">
  <dimension ref="A1:H14"/>
  <sheetViews>
    <sheetView workbookViewId="0">
      <selection activeCell="F8" sqref="F8"/>
    </sheetView>
  </sheetViews>
  <sheetFormatPr defaultRowHeight="15" x14ac:dyDescent="0.25"/>
  <cols>
    <col min="2" max="2" width="12" customWidth="1"/>
    <col min="3" max="3" width="14" customWidth="1"/>
    <col min="4" max="4" width="11.7109375" bestFit="1" customWidth="1"/>
    <col min="5" max="5" width="14.28515625" bestFit="1" customWidth="1"/>
  </cols>
  <sheetData>
    <row r="1" spans="1:8" ht="15.75" thickBot="1" x14ac:dyDescent="0.3">
      <c r="A1" t="s">
        <v>132</v>
      </c>
      <c r="D1" s="1"/>
      <c r="F1" s="34">
        <v>4</v>
      </c>
    </row>
    <row r="2" spans="1:8" x14ac:dyDescent="0.25">
      <c r="A2" s="53" t="s">
        <v>105</v>
      </c>
      <c r="B2" s="53"/>
      <c r="C2" s="53"/>
      <c r="D2" s="53"/>
      <c r="E2" s="53"/>
      <c r="F2" s="53"/>
    </row>
    <row r="3" spans="1:8" x14ac:dyDescent="0.25">
      <c r="A3" s="22" t="s">
        <v>172</v>
      </c>
      <c r="D3" s="1"/>
    </row>
    <row r="4" spans="1:8" x14ac:dyDescent="0.25">
      <c r="A4" s="5" t="s">
        <v>0</v>
      </c>
      <c r="B4" s="6" t="s">
        <v>1</v>
      </c>
      <c r="C4" s="6"/>
      <c r="D4" s="5" t="s">
        <v>22</v>
      </c>
      <c r="E4" s="6" t="s">
        <v>2</v>
      </c>
      <c r="F4" s="6" t="s">
        <v>3</v>
      </c>
      <c r="G4" s="2" t="s">
        <v>104</v>
      </c>
      <c r="H4" s="5" t="s">
        <v>42</v>
      </c>
    </row>
    <row r="5" spans="1:8" x14ac:dyDescent="0.25">
      <c r="A5" s="3">
        <v>161</v>
      </c>
      <c r="B5" s="3" t="s">
        <v>108</v>
      </c>
      <c r="C5" s="3" t="s">
        <v>109</v>
      </c>
      <c r="D5" s="3" t="s">
        <v>24</v>
      </c>
      <c r="E5" s="3" t="s">
        <v>220</v>
      </c>
      <c r="F5" s="3">
        <v>1</v>
      </c>
      <c r="G5" s="3" t="s">
        <v>226</v>
      </c>
      <c r="H5" s="14">
        <v>66.875</v>
      </c>
    </row>
    <row r="6" spans="1:8" x14ac:dyDescent="0.25">
      <c r="A6" s="3">
        <v>161</v>
      </c>
      <c r="B6" s="3" t="s">
        <v>108</v>
      </c>
      <c r="C6" s="3" t="s">
        <v>109</v>
      </c>
      <c r="D6" s="3" t="s">
        <v>24</v>
      </c>
      <c r="E6" s="3" t="s">
        <v>220</v>
      </c>
      <c r="F6" s="3">
        <v>2</v>
      </c>
      <c r="G6" s="3" t="s">
        <v>299</v>
      </c>
      <c r="H6" s="14">
        <v>65</v>
      </c>
    </row>
    <row r="7" spans="1:8" x14ac:dyDescent="0.25">
      <c r="A7" s="3">
        <v>161</v>
      </c>
      <c r="B7" s="3" t="s">
        <v>108</v>
      </c>
      <c r="C7" s="3" t="s">
        <v>109</v>
      </c>
      <c r="D7" s="3" t="s">
        <v>24</v>
      </c>
      <c r="E7" s="3" t="s">
        <v>220</v>
      </c>
      <c r="F7" s="3">
        <v>3</v>
      </c>
      <c r="G7" s="3" t="s">
        <v>307</v>
      </c>
      <c r="H7" s="14">
        <v>64.444000000000003</v>
      </c>
    </row>
    <row r="8" spans="1:8" x14ac:dyDescent="0.25">
      <c r="A8" s="3">
        <v>165</v>
      </c>
      <c r="B8" s="3" t="s">
        <v>224</v>
      </c>
      <c r="C8" s="3" t="s">
        <v>92</v>
      </c>
      <c r="D8" s="3" t="s">
        <v>24</v>
      </c>
      <c r="E8" s="3" t="s">
        <v>225</v>
      </c>
      <c r="F8" s="3">
        <v>4</v>
      </c>
      <c r="G8" s="3" t="s">
        <v>226</v>
      </c>
      <c r="H8" s="14">
        <v>64.375</v>
      </c>
    </row>
    <row r="9" spans="1:8" x14ac:dyDescent="0.25">
      <c r="A9" s="3"/>
      <c r="B9" s="4"/>
      <c r="C9" s="4"/>
      <c r="D9" s="3"/>
      <c r="E9" s="4"/>
      <c r="F9" s="4"/>
      <c r="G9" s="3"/>
      <c r="H9" s="14"/>
    </row>
    <row r="10" spans="1:8" x14ac:dyDescent="0.25">
      <c r="A10" s="4"/>
      <c r="B10" s="4"/>
      <c r="C10" s="4"/>
      <c r="D10" s="3"/>
      <c r="E10" s="4"/>
      <c r="F10" s="4"/>
      <c r="G10" s="3"/>
      <c r="H10" s="3"/>
    </row>
    <row r="11" spans="1:8" x14ac:dyDescent="0.25">
      <c r="A11" s="4"/>
      <c r="B11" s="4"/>
      <c r="C11" s="4"/>
      <c r="D11" s="3"/>
      <c r="E11" s="4"/>
      <c r="F11" s="4"/>
      <c r="G11" s="3"/>
      <c r="H11" s="3"/>
    </row>
    <row r="12" spans="1:8" x14ac:dyDescent="0.25">
      <c r="A12" s="4"/>
      <c r="B12" s="4"/>
      <c r="C12" s="4"/>
      <c r="D12" s="3"/>
      <c r="E12" s="4"/>
      <c r="F12" s="4"/>
      <c r="G12" s="3"/>
      <c r="H12" s="3"/>
    </row>
    <row r="13" spans="1:8" x14ac:dyDescent="0.25">
      <c r="A13" s="4"/>
      <c r="B13" s="4"/>
      <c r="C13" s="4"/>
      <c r="D13" s="3"/>
      <c r="E13" s="4"/>
      <c r="F13" s="4"/>
      <c r="G13" s="3"/>
      <c r="H13" s="3"/>
    </row>
    <row r="14" spans="1:8" x14ac:dyDescent="0.25">
      <c r="A14" s="4"/>
      <c r="B14" s="4"/>
      <c r="C14" s="4"/>
      <c r="D14" s="3"/>
      <c r="E14" s="4"/>
      <c r="F14" s="4"/>
      <c r="G14" s="3"/>
      <c r="H14" s="3"/>
    </row>
  </sheetData>
  <sortState xmlns:xlrd2="http://schemas.microsoft.com/office/spreadsheetml/2017/richdata2" ref="A5:H8">
    <sortCondition descending="1" ref="H5:H8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8"/>
  <sheetViews>
    <sheetView workbookViewId="0">
      <selection activeCell="A5" sqref="A5:E6"/>
    </sheetView>
  </sheetViews>
  <sheetFormatPr defaultRowHeight="15" x14ac:dyDescent="0.25"/>
  <cols>
    <col min="1" max="1" width="15.140625" customWidth="1"/>
    <col min="2" max="2" width="17.140625" style="1" customWidth="1"/>
    <col min="3" max="3" width="17.28515625" style="1" customWidth="1"/>
    <col min="4" max="4" width="11.7109375" style="1" bestFit="1" customWidth="1"/>
    <col min="5" max="5" width="25.7109375" style="1" customWidth="1"/>
    <col min="6" max="6" width="9.140625" style="1"/>
  </cols>
  <sheetData>
    <row r="1" spans="1:6" ht="15.75" thickBot="1" x14ac:dyDescent="0.3">
      <c r="A1" t="s">
        <v>6</v>
      </c>
      <c r="F1" s="31">
        <v>9</v>
      </c>
    </row>
    <row r="2" spans="1:6" x14ac:dyDescent="0.25">
      <c r="A2" s="53" t="str">
        <f>'Class Count'!B4</f>
        <v>HALTER, BELMONT (War Horse)</v>
      </c>
      <c r="B2" s="53"/>
      <c r="C2" s="53"/>
      <c r="D2" s="53"/>
      <c r="E2" s="53"/>
      <c r="F2" s="53"/>
    </row>
    <row r="3" spans="1:6" x14ac:dyDescent="0.25">
      <c r="A3" s="33" t="s">
        <v>145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3">
        <v>2</v>
      </c>
    </row>
    <row r="7" spans="1:6" x14ac:dyDescent="0.25">
      <c r="A7" s="3">
        <v>44</v>
      </c>
      <c r="B7" s="3" t="s">
        <v>205</v>
      </c>
      <c r="C7" s="3" t="s">
        <v>206</v>
      </c>
      <c r="D7" s="3" t="s">
        <v>24</v>
      </c>
      <c r="E7" s="3" t="s">
        <v>210</v>
      </c>
      <c r="F7" s="3">
        <v>3</v>
      </c>
    </row>
    <row r="8" spans="1:6" x14ac:dyDescent="0.25">
      <c r="A8" s="3">
        <v>185</v>
      </c>
      <c r="B8" s="3" t="s">
        <v>114</v>
      </c>
      <c r="C8" s="3" t="s">
        <v>241</v>
      </c>
      <c r="D8" s="3" t="s">
        <v>24</v>
      </c>
      <c r="E8" s="3" t="s">
        <v>242</v>
      </c>
      <c r="F8" s="3">
        <v>4</v>
      </c>
    </row>
    <row r="9" spans="1:6" x14ac:dyDescent="0.25">
      <c r="A9" s="3">
        <v>195</v>
      </c>
      <c r="B9" s="3" t="s">
        <v>246</v>
      </c>
      <c r="C9" s="3" t="s">
        <v>247</v>
      </c>
      <c r="D9" s="3" t="s">
        <v>24</v>
      </c>
      <c r="E9" s="3" t="s">
        <v>264</v>
      </c>
      <c r="F9" s="3">
        <v>5</v>
      </c>
    </row>
    <row r="10" spans="1:6" x14ac:dyDescent="0.25">
      <c r="A10" s="3">
        <v>29</v>
      </c>
      <c r="B10" s="3" t="s">
        <v>86</v>
      </c>
      <c r="C10" s="3" t="s">
        <v>87</v>
      </c>
      <c r="D10" s="3" t="s">
        <v>24</v>
      </c>
      <c r="E10" s="3" t="s">
        <v>88</v>
      </c>
      <c r="F10" s="3">
        <v>6</v>
      </c>
    </row>
    <row r="11" spans="1:6" x14ac:dyDescent="0.25">
      <c r="A11" s="3">
        <v>208</v>
      </c>
      <c r="B11" s="3" t="s">
        <v>300</v>
      </c>
      <c r="C11" s="3" t="s">
        <v>301</v>
      </c>
      <c r="D11" s="3" t="s">
        <v>24</v>
      </c>
      <c r="E11" s="3" t="s">
        <v>302</v>
      </c>
      <c r="F11" s="3"/>
    </row>
    <row r="12" spans="1:6" x14ac:dyDescent="0.25">
      <c r="A12" s="3">
        <v>229</v>
      </c>
      <c r="B12" s="3" t="s">
        <v>321</v>
      </c>
      <c r="C12" s="3" t="s">
        <v>322</v>
      </c>
      <c r="D12" s="3" t="s">
        <v>24</v>
      </c>
      <c r="E12" s="3" t="s">
        <v>323</v>
      </c>
      <c r="F12" s="3"/>
    </row>
    <row r="13" spans="1:6" x14ac:dyDescent="0.25">
      <c r="A13" s="3">
        <v>172</v>
      </c>
      <c r="B13" s="3" t="s">
        <v>338</v>
      </c>
      <c r="C13" s="3" t="s">
        <v>339</v>
      </c>
      <c r="D13" s="3" t="s">
        <v>46</v>
      </c>
      <c r="E13" s="3" t="s">
        <v>332</v>
      </c>
      <c r="F13" s="3"/>
    </row>
    <row r="14" spans="1:6" x14ac:dyDescent="0.25">
      <c r="A14" s="4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</sheetData>
  <sortState xmlns:xlrd2="http://schemas.microsoft.com/office/spreadsheetml/2017/richdata2" ref="A5:F13">
    <sortCondition ref="F5:F13"/>
  </sortState>
  <mergeCells count="1">
    <mergeCell ref="A2:F2"/>
  </mergeCells>
  <pageMargins left="0.7" right="0.7" top="0.75" bottom="0.75" header="0.3" footer="0.3"/>
  <pageSetup scale="94" fitToHeight="0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H15"/>
  <sheetViews>
    <sheetView workbookViewId="0">
      <selection activeCell="A5" sqref="A5:H10"/>
    </sheetView>
  </sheetViews>
  <sheetFormatPr defaultRowHeight="15" x14ac:dyDescent="0.25"/>
  <cols>
    <col min="1" max="1" width="18.28515625" customWidth="1"/>
    <col min="2" max="2" width="10.140625" style="1" bestFit="1" customWidth="1"/>
    <col min="3" max="3" width="15.28515625" style="1" customWidth="1"/>
    <col min="4" max="4" width="11.7109375" style="1" customWidth="1"/>
    <col min="5" max="5" width="19.5703125" style="1" bestFit="1" customWidth="1"/>
    <col min="6" max="6" width="9.140625" style="1" customWidth="1"/>
    <col min="7" max="7" width="7.140625" customWidth="1"/>
    <col min="8" max="8" width="12.5703125" style="21" bestFit="1" customWidth="1"/>
  </cols>
  <sheetData>
    <row r="1" spans="1:8" ht="15.75" thickBot="1" x14ac:dyDescent="0.3">
      <c r="A1" t="s">
        <v>248</v>
      </c>
      <c r="F1" s="31">
        <v>6</v>
      </c>
    </row>
    <row r="2" spans="1:8" x14ac:dyDescent="0.25">
      <c r="A2" s="53"/>
      <c r="B2" s="53"/>
      <c r="C2" s="53"/>
      <c r="D2" s="53"/>
      <c r="E2" s="53"/>
      <c r="F2" s="53"/>
    </row>
    <row r="3" spans="1:8" x14ac:dyDescent="0.25">
      <c r="A3" s="22" t="s">
        <v>145</v>
      </c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  <c r="G4" s="2" t="s">
        <v>106</v>
      </c>
      <c r="H4" s="25" t="s">
        <v>107</v>
      </c>
    </row>
    <row r="5" spans="1:8" x14ac:dyDescent="0.25">
      <c r="A5" s="3">
        <v>170</v>
      </c>
      <c r="B5" s="3" t="s">
        <v>89</v>
      </c>
      <c r="C5" s="3" t="s">
        <v>233</v>
      </c>
      <c r="D5" s="3" t="s">
        <v>24</v>
      </c>
      <c r="E5" s="3" t="s">
        <v>90</v>
      </c>
      <c r="F5" s="3">
        <v>1</v>
      </c>
      <c r="G5" s="3" t="s">
        <v>120</v>
      </c>
      <c r="H5" s="28">
        <v>0.66563000000000005</v>
      </c>
    </row>
    <row r="6" spans="1:8" x14ac:dyDescent="0.25">
      <c r="A6" s="3">
        <v>157</v>
      </c>
      <c r="B6" s="3" t="s">
        <v>213</v>
      </c>
      <c r="C6" s="3" t="s">
        <v>214</v>
      </c>
      <c r="D6" s="3" t="s">
        <v>24</v>
      </c>
      <c r="E6" s="3" t="s">
        <v>216</v>
      </c>
      <c r="F6" s="3">
        <v>2</v>
      </c>
      <c r="G6" s="3" t="s">
        <v>120</v>
      </c>
      <c r="H6" s="28">
        <v>0.65312999999999999</v>
      </c>
    </row>
    <row r="7" spans="1:8" x14ac:dyDescent="0.25">
      <c r="A7" s="3">
        <v>223</v>
      </c>
      <c r="B7" s="3" t="s">
        <v>318</v>
      </c>
      <c r="C7" s="3" t="s">
        <v>319</v>
      </c>
      <c r="D7" s="3" t="s">
        <v>24</v>
      </c>
      <c r="E7" s="3" t="s">
        <v>320</v>
      </c>
      <c r="F7" s="3">
        <v>3</v>
      </c>
      <c r="G7" s="3" t="s">
        <v>120</v>
      </c>
      <c r="H7" s="28">
        <v>0.63438000000000005</v>
      </c>
    </row>
    <row r="8" spans="1:8" x14ac:dyDescent="0.25">
      <c r="A8" s="3">
        <v>155</v>
      </c>
      <c r="B8" s="3" t="s">
        <v>211</v>
      </c>
      <c r="C8" s="3" t="s">
        <v>212</v>
      </c>
      <c r="D8" s="3" t="s">
        <v>24</v>
      </c>
      <c r="E8" s="3" t="s">
        <v>215</v>
      </c>
      <c r="F8" s="3">
        <v>4</v>
      </c>
      <c r="G8" s="3" t="s">
        <v>120</v>
      </c>
      <c r="H8" s="28">
        <v>0.62187999999999999</v>
      </c>
    </row>
    <row r="9" spans="1:8" x14ac:dyDescent="0.25">
      <c r="A9" s="3">
        <v>253</v>
      </c>
      <c r="B9" s="3" t="s">
        <v>330</v>
      </c>
      <c r="C9" s="3" t="s">
        <v>331</v>
      </c>
      <c r="D9" s="3" t="s">
        <v>46</v>
      </c>
      <c r="E9" s="3" t="s">
        <v>332</v>
      </c>
      <c r="F9" s="3">
        <v>5</v>
      </c>
      <c r="G9" s="3" t="s">
        <v>120</v>
      </c>
      <c r="H9" s="28">
        <v>0.59375</v>
      </c>
    </row>
    <row r="10" spans="1:8" x14ac:dyDescent="0.25">
      <c r="A10" s="3">
        <v>208</v>
      </c>
      <c r="B10" s="3" t="s">
        <v>300</v>
      </c>
      <c r="C10" s="3" t="s">
        <v>301</v>
      </c>
      <c r="D10" s="3" t="s">
        <v>24</v>
      </c>
      <c r="E10" s="3" t="s">
        <v>302</v>
      </c>
      <c r="F10" s="3">
        <v>6</v>
      </c>
      <c r="G10" s="3" t="s">
        <v>120</v>
      </c>
      <c r="H10" s="28">
        <v>0.51875000000000004</v>
      </c>
    </row>
    <row r="11" spans="1:8" x14ac:dyDescent="0.25">
      <c r="A11" s="3"/>
      <c r="B11" s="3"/>
      <c r="C11" s="3"/>
      <c r="D11" s="3"/>
      <c r="E11" s="3"/>
      <c r="F11" s="3"/>
      <c r="G11" s="3"/>
      <c r="H11" s="28"/>
    </row>
    <row r="12" spans="1:8" x14ac:dyDescent="0.25">
      <c r="A12" s="3"/>
      <c r="B12" s="3"/>
      <c r="C12" s="3"/>
      <c r="D12" s="3"/>
      <c r="E12" s="3"/>
      <c r="F12" s="3"/>
      <c r="G12" s="3"/>
      <c r="H12" s="28"/>
    </row>
    <row r="13" spans="1:8" x14ac:dyDescent="0.25">
      <c r="A13" s="3"/>
      <c r="B13" s="3"/>
      <c r="C13" s="3"/>
      <c r="D13" s="3"/>
      <c r="E13" s="3"/>
      <c r="F13" s="3"/>
      <c r="G13" s="3"/>
      <c r="H13" s="28"/>
    </row>
    <row r="14" spans="1:8" x14ac:dyDescent="0.25">
      <c r="A14" s="3"/>
      <c r="B14" s="3"/>
      <c r="C14" s="3"/>
      <c r="D14" s="3"/>
      <c r="E14" s="3"/>
      <c r="F14" s="3"/>
      <c r="G14" s="3"/>
      <c r="H14" s="28"/>
    </row>
    <row r="15" spans="1:8" x14ac:dyDescent="0.25">
      <c r="A15" s="3"/>
      <c r="B15" s="3"/>
      <c r="C15" s="3"/>
      <c r="D15" s="3"/>
      <c r="E15" s="3"/>
      <c r="F15" s="3"/>
      <c r="G15" s="3"/>
      <c r="H15" s="28"/>
    </row>
  </sheetData>
  <sortState xmlns:xlrd2="http://schemas.microsoft.com/office/spreadsheetml/2017/richdata2" ref="A5:H10">
    <sortCondition descending="1" ref="H5:H10"/>
  </sortState>
  <mergeCells count="1">
    <mergeCell ref="A2:F2"/>
  </mergeCells>
  <pageMargins left="0.7" right="0.7" top="0.75" bottom="0.75" header="0.3" footer="0.3"/>
  <pageSetup scale="87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421F-4EC2-431E-8729-89A6AB8D5464}">
  <dimension ref="A1:H20"/>
  <sheetViews>
    <sheetView workbookViewId="0">
      <selection activeCell="A5" sqref="A5:H11"/>
    </sheetView>
  </sheetViews>
  <sheetFormatPr defaultRowHeight="15" x14ac:dyDescent="0.25"/>
  <cols>
    <col min="2" max="2" width="7.85546875" bestFit="1" customWidth="1"/>
    <col min="3" max="3" width="14.28515625" bestFit="1" customWidth="1"/>
    <col min="5" max="5" width="19.5703125" bestFit="1" customWidth="1"/>
    <col min="7" max="7" width="7.5703125" customWidth="1"/>
    <col min="8" max="8" width="12.5703125" bestFit="1" customWidth="1"/>
  </cols>
  <sheetData>
    <row r="1" spans="1:8" ht="15.75" thickBot="1" x14ac:dyDescent="0.3">
      <c r="A1" t="s">
        <v>255</v>
      </c>
      <c r="B1" s="1"/>
      <c r="C1" s="1"/>
      <c r="D1" s="1"/>
      <c r="E1" s="1"/>
      <c r="F1" s="31">
        <v>7</v>
      </c>
      <c r="H1" s="21"/>
    </row>
    <row r="2" spans="1:8" x14ac:dyDescent="0.25">
      <c r="A2" s="53" t="str">
        <f>'Class Count'!B45</f>
        <v>Intro Test B</v>
      </c>
      <c r="B2" s="53"/>
      <c r="C2" s="53"/>
      <c r="D2" s="53"/>
      <c r="E2" s="53"/>
      <c r="F2" s="53"/>
      <c r="H2" s="21"/>
    </row>
    <row r="3" spans="1:8" x14ac:dyDescent="0.25">
      <c r="A3" s="22" t="s">
        <v>145</v>
      </c>
      <c r="B3" s="1"/>
      <c r="C3" s="1"/>
      <c r="D3" s="1"/>
      <c r="E3" s="1"/>
      <c r="F3" s="1"/>
      <c r="H3" s="21"/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  <c r="G4" s="2" t="s">
        <v>106</v>
      </c>
      <c r="H4" s="25" t="s">
        <v>107</v>
      </c>
    </row>
    <row r="5" spans="1:8" x14ac:dyDescent="0.25">
      <c r="A5" s="3">
        <v>170</v>
      </c>
      <c r="B5" s="3" t="s">
        <v>89</v>
      </c>
      <c r="C5" s="3" t="s">
        <v>233</v>
      </c>
      <c r="D5" s="3" t="s">
        <v>24</v>
      </c>
      <c r="E5" s="3" t="s">
        <v>90</v>
      </c>
      <c r="F5" s="3">
        <v>1</v>
      </c>
      <c r="G5" s="3" t="s">
        <v>121</v>
      </c>
      <c r="H5" s="28">
        <v>0.68125000000000002</v>
      </c>
    </row>
    <row r="6" spans="1:8" x14ac:dyDescent="0.25">
      <c r="A6" s="3">
        <v>157</v>
      </c>
      <c r="B6" s="3" t="s">
        <v>213</v>
      </c>
      <c r="C6" s="3" t="s">
        <v>214</v>
      </c>
      <c r="D6" s="3" t="s">
        <v>24</v>
      </c>
      <c r="E6" s="3" t="s">
        <v>216</v>
      </c>
      <c r="F6" s="3">
        <v>2</v>
      </c>
      <c r="G6" s="3" t="s">
        <v>121</v>
      </c>
      <c r="H6" s="28">
        <v>0.65625</v>
      </c>
    </row>
    <row r="7" spans="1:8" x14ac:dyDescent="0.25">
      <c r="A7" s="3">
        <v>165</v>
      </c>
      <c r="B7" s="3" t="s">
        <v>224</v>
      </c>
      <c r="C7" s="3" t="s">
        <v>92</v>
      </c>
      <c r="D7" s="3" t="s">
        <v>24</v>
      </c>
      <c r="E7" s="3" t="s">
        <v>225</v>
      </c>
      <c r="F7" s="3">
        <v>3</v>
      </c>
      <c r="G7" s="3" t="s">
        <v>121</v>
      </c>
      <c r="H7" s="28">
        <v>0.64688000000000001</v>
      </c>
    </row>
    <row r="8" spans="1:8" x14ac:dyDescent="0.25">
      <c r="A8" s="41">
        <v>155</v>
      </c>
      <c r="B8" s="3" t="s">
        <v>211</v>
      </c>
      <c r="C8" s="3" t="s">
        <v>212</v>
      </c>
      <c r="D8" s="3" t="s">
        <v>24</v>
      </c>
      <c r="E8" s="3" t="s">
        <v>215</v>
      </c>
      <c r="F8" s="3">
        <v>4</v>
      </c>
      <c r="G8" s="3" t="s">
        <v>121</v>
      </c>
      <c r="H8" s="28">
        <v>0.63749999999999996</v>
      </c>
    </row>
    <row r="9" spans="1:8" x14ac:dyDescent="0.25">
      <c r="A9" s="3">
        <v>167</v>
      </c>
      <c r="B9" s="3" t="s">
        <v>128</v>
      </c>
      <c r="C9" s="3" t="s">
        <v>129</v>
      </c>
      <c r="D9" s="3" t="s">
        <v>24</v>
      </c>
      <c r="E9" s="3" t="s">
        <v>130</v>
      </c>
      <c r="F9" s="3">
        <v>5</v>
      </c>
      <c r="G9" s="3" t="s">
        <v>121</v>
      </c>
      <c r="H9" s="28">
        <v>0.63124999999999998</v>
      </c>
    </row>
    <row r="10" spans="1:8" x14ac:dyDescent="0.25">
      <c r="A10" s="3">
        <v>174</v>
      </c>
      <c r="B10" s="3" t="s">
        <v>234</v>
      </c>
      <c r="C10" s="3" t="s">
        <v>235</v>
      </c>
      <c r="D10" s="3" t="s">
        <v>24</v>
      </c>
      <c r="E10" s="3" t="s">
        <v>236</v>
      </c>
      <c r="F10" s="3">
        <v>6</v>
      </c>
      <c r="G10" s="3" t="s">
        <v>121</v>
      </c>
      <c r="H10" s="28">
        <v>0.62187999999999999</v>
      </c>
    </row>
    <row r="11" spans="1:8" x14ac:dyDescent="0.25">
      <c r="A11" s="3">
        <v>208</v>
      </c>
      <c r="B11" s="3" t="s">
        <v>300</v>
      </c>
      <c r="C11" s="3" t="s">
        <v>301</v>
      </c>
      <c r="D11" s="3" t="s">
        <v>24</v>
      </c>
      <c r="E11" s="3" t="s">
        <v>302</v>
      </c>
      <c r="F11" s="3"/>
      <c r="G11" s="3" t="s">
        <v>121</v>
      </c>
      <c r="H11" s="28">
        <v>0.60938000000000003</v>
      </c>
    </row>
    <row r="12" spans="1:8" x14ac:dyDescent="0.25">
      <c r="A12" s="3"/>
      <c r="B12" s="3"/>
      <c r="C12" s="3"/>
      <c r="D12" s="3"/>
      <c r="E12" s="3"/>
      <c r="F12" s="3"/>
      <c r="G12" s="3"/>
      <c r="H12" s="28"/>
    </row>
    <row r="13" spans="1:8" x14ac:dyDescent="0.25">
      <c r="A13" s="3"/>
      <c r="B13" s="3"/>
      <c r="C13" s="3"/>
      <c r="D13" s="3"/>
      <c r="E13" s="3"/>
      <c r="F13" s="3"/>
      <c r="G13" s="3"/>
      <c r="H13" s="28"/>
    </row>
    <row r="14" spans="1:8" x14ac:dyDescent="0.25">
      <c r="A14" s="3"/>
      <c r="B14" s="3"/>
      <c r="C14" s="3"/>
      <c r="D14" s="3"/>
      <c r="E14" s="3"/>
      <c r="F14" s="3"/>
      <c r="G14" s="3"/>
      <c r="H14" s="28"/>
    </row>
    <row r="15" spans="1:8" x14ac:dyDescent="0.25">
      <c r="A15" s="3"/>
      <c r="B15" s="3"/>
      <c r="C15" s="3"/>
      <c r="D15" s="3"/>
      <c r="E15" s="3"/>
      <c r="F15" s="3"/>
      <c r="G15" s="3"/>
      <c r="H15" s="28"/>
    </row>
    <row r="16" spans="1:8" x14ac:dyDescent="0.25">
      <c r="A16" s="3"/>
      <c r="B16" s="3"/>
      <c r="C16" s="3"/>
      <c r="D16" s="3"/>
      <c r="E16" s="3"/>
      <c r="F16" s="3"/>
      <c r="G16" s="3"/>
      <c r="H16" s="28"/>
    </row>
    <row r="17" spans="1:8" x14ac:dyDescent="0.25">
      <c r="A17" s="3"/>
      <c r="B17" s="3"/>
      <c r="C17" s="3"/>
      <c r="D17" s="3"/>
      <c r="E17" s="3"/>
      <c r="F17" s="3"/>
      <c r="G17" s="3"/>
      <c r="H17" s="28"/>
    </row>
    <row r="18" spans="1:8" x14ac:dyDescent="0.25">
      <c r="A18" s="3"/>
      <c r="B18" s="3"/>
      <c r="C18" s="3"/>
      <c r="D18" s="3"/>
      <c r="E18" s="3"/>
      <c r="F18" s="3"/>
      <c r="G18" s="3"/>
      <c r="H18" s="28"/>
    </row>
    <row r="19" spans="1:8" x14ac:dyDescent="0.25">
      <c r="A19" s="3"/>
      <c r="B19" s="3"/>
      <c r="C19" s="3"/>
      <c r="D19" s="3"/>
      <c r="E19" s="3"/>
      <c r="F19" s="3"/>
      <c r="G19" s="3"/>
      <c r="H19" s="28"/>
    </row>
    <row r="20" spans="1:8" x14ac:dyDescent="0.25">
      <c r="A20" s="3"/>
      <c r="B20" s="3"/>
      <c r="C20" s="3"/>
      <c r="D20" s="3"/>
      <c r="E20" s="3"/>
      <c r="F20" s="3"/>
      <c r="G20" s="3"/>
      <c r="H20" s="28"/>
    </row>
  </sheetData>
  <sortState xmlns:xlrd2="http://schemas.microsoft.com/office/spreadsheetml/2017/richdata2" ref="A5:H11">
    <sortCondition descending="1" ref="H5:H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22DC-4BE2-45D8-AA6B-B751AAFBF74E}">
  <dimension ref="A1:H19"/>
  <sheetViews>
    <sheetView workbookViewId="0">
      <selection activeCell="A5" sqref="A5:H7"/>
    </sheetView>
  </sheetViews>
  <sheetFormatPr defaultRowHeight="15" x14ac:dyDescent="0.25"/>
  <cols>
    <col min="1" max="1" width="10.140625" customWidth="1"/>
    <col min="2" max="2" width="7.85546875" bestFit="1" customWidth="1"/>
    <col min="3" max="3" width="14.28515625" bestFit="1" customWidth="1"/>
    <col min="5" max="5" width="19.5703125" bestFit="1" customWidth="1"/>
    <col min="6" max="6" width="6.42578125" bestFit="1" customWidth="1"/>
    <col min="7" max="7" width="5" bestFit="1" customWidth="1"/>
    <col min="8" max="8" width="12.5703125" bestFit="1" customWidth="1"/>
  </cols>
  <sheetData>
    <row r="1" spans="1:8" ht="15.75" thickBot="1" x14ac:dyDescent="0.3">
      <c r="A1" t="s">
        <v>256</v>
      </c>
      <c r="B1" s="1"/>
      <c r="C1" s="1"/>
      <c r="D1" s="1"/>
      <c r="E1" s="1"/>
      <c r="F1" s="31">
        <v>3</v>
      </c>
      <c r="H1" s="21"/>
    </row>
    <row r="2" spans="1:8" x14ac:dyDescent="0.25">
      <c r="A2" s="53" t="str">
        <f>'Class Count'!B46</f>
        <v>Intro Test C</v>
      </c>
      <c r="B2" s="53"/>
      <c r="C2" s="53"/>
      <c r="D2" s="53"/>
      <c r="E2" s="53"/>
      <c r="F2" s="53"/>
      <c r="H2" s="21"/>
    </row>
    <row r="3" spans="1:8" x14ac:dyDescent="0.25">
      <c r="A3" s="22" t="s">
        <v>145</v>
      </c>
      <c r="B3" s="1"/>
      <c r="C3" s="1"/>
      <c r="D3" s="1"/>
      <c r="E3" s="1"/>
      <c r="F3" s="1"/>
      <c r="H3" s="21"/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  <c r="G4" s="2" t="s">
        <v>106</v>
      </c>
      <c r="H4" s="25" t="s">
        <v>107</v>
      </c>
    </row>
    <row r="5" spans="1:8" x14ac:dyDescent="0.25">
      <c r="A5" s="3">
        <v>174</v>
      </c>
      <c r="B5" s="3" t="s">
        <v>234</v>
      </c>
      <c r="C5" s="3" t="s">
        <v>235</v>
      </c>
      <c r="D5" s="3" t="s">
        <v>24</v>
      </c>
      <c r="E5" s="3" t="s">
        <v>236</v>
      </c>
      <c r="F5" s="3">
        <v>1</v>
      </c>
      <c r="G5" s="3" t="s">
        <v>229</v>
      </c>
      <c r="H5" s="28">
        <v>0.65500000000000003</v>
      </c>
    </row>
    <row r="6" spans="1:8" x14ac:dyDescent="0.25">
      <c r="A6" s="3">
        <v>165</v>
      </c>
      <c r="B6" s="3" t="s">
        <v>224</v>
      </c>
      <c r="C6" s="3" t="s">
        <v>92</v>
      </c>
      <c r="D6" s="3" t="s">
        <v>24</v>
      </c>
      <c r="E6" s="3" t="s">
        <v>225</v>
      </c>
      <c r="F6" s="3">
        <v>2</v>
      </c>
      <c r="G6" s="3" t="s">
        <v>229</v>
      </c>
      <c r="H6" s="28">
        <v>0.65</v>
      </c>
    </row>
    <row r="7" spans="1:8" x14ac:dyDescent="0.25">
      <c r="A7" s="3">
        <v>172</v>
      </c>
      <c r="B7" s="3" t="s">
        <v>338</v>
      </c>
      <c r="C7" s="3" t="s">
        <v>339</v>
      </c>
      <c r="D7" s="3" t="s">
        <v>46</v>
      </c>
      <c r="E7" s="3" t="s">
        <v>332</v>
      </c>
      <c r="F7" s="3">
        <v>3</v>
      </c>
      <c r="G7" s="3" t="s">
        <v>229</v>
      </c>
      <c r="H7" s="28">
        <v>0.60750000000000004</v>
      </c>
    </row>
    <row r="8" spans="1:8" x14ac:dyDescent="0.25">
      <c r="A8" s="3"/>
      <c r="B8" s="3"/>
      <c r="C8" s="3"/>
      <c r="D8" s="3"/>
      <c r="E8" s="3"/>
      <c r="F8" s="3"/>
      <c r="G8" s="3"/>
      <c r="H8" s="28"/>
    </row>
    <row r="9" spans="1:8" x14ac:dyDescent="0.25">
      <c r="A9" s="3"/>
      <c r="B9" s="3"/>
      <c r="C9" s="3"/>
      <c r="D9" s="3"/>
      <c r="E9" s="3"/>
      <c r="F9" s="3"/>
      <c r="G9" s="3"/>
      <c r="H9" s="28"/>
    </row>
    <row r="10" spans="1:8" x14ac:dyDescent="0.25">
      <c r="A10" s="3"/>
      <c r="B10" s="3"/>
      <c r="C10" s="3"/>
      <c r="D10" s="3"/>
      <c r="E10" s="3"/>
      <c r="F10" s="3"/>
      <c r="G10" s="3"/>
      <c r="H10" s="28"/>
    </row>
    <row r="11" spans="1:8" x14ac:dyDescent="0.25">
      <c r="A11" s="3"/>
      <c r="B11" s="3"/>
      <c r="C11" s="3"/>
      <c r="D11" s="3"/>
      <c r="E11" s="3"/>
      <c r="F11" s="3"/>
      <c r="G11" s="3"/>
      <c r="H11" s="28"/>
    </row>
    <row r="12" spans="1:8" x14ac:dyDescent="0.25">
      <c r="A12" s="3"/>
      <c r="B12" s="3"/>
      <c r="C12" s="3"/>
      <c r="D12" s="3"/>
      <c r="E12" s="3"/>
      <c r="F12" s="3"/>
      <c r="G12" s="3"/>
      <c r="H12" s="28"/>
    </row>
    <row r="13" spans="1:8" x14ac:dyDescent="0.25">
      <c r="A13" s="3"/>
      <c r="B13" s="3"/>
      <c r="C13" s="3"/>
      <c r="D13" s="3"/>
      <c r="E13" s="3"/>
      <c r="F13" s="3"/>
      <c r="G13" s="3"/>
      <c r="H13" s="28"/>
    </row>
    <row r="14" spans="1:8" x14ac:dyDescent="0.25">
      <c r="A14" s="3"/>
      <c r="B14" s="3"/>
      <c r="C14" s="3"/>
      <c r="D14" s="3"/>
      <c r="E14" s="3"/>
      <c r="F14" s="3"/>
      <c r="G14" s="3"/>
      <c r="H14" s="28"/>
    </row>
    <row r="15" spans="1:8" x14ac:dyDescent="0.25">
      <c r="A15" s="3"/>
      <c r="B15" s="3"/>
      <c r="C15" s="3"/>
      <c r="D15" s="3"/>
      <c r="E15" s="3"/>
      <c r="F15" s="3"/>
      <c r="G15" s="3"/>
      <c r="H15" s="28"/>
    </row>
    <row r="16" spans="1:8" x14ac:dyDescent="0.25">
      <c r="A16" s="3"/>
      <c r="B16" s="3"/>
      <c r="C16" s="3"/>
      <c r="D16" s="3"/>
      <c r="E16" s="3"/>
      <c r="F16" s="3"/>
      <c r="G16" s="3"/>
      <c r="H16" s="28"/>
    </row>
    <row r="17" spans="1:8" x14ac:dyDescent="0.25">
      <c r="A17" s="3"/>
      <c r="B17" s="3"/>
      <c r="C17" s="3"/>
      <c r="D17" s="3"/>
      <c r="E17" s="3"/>
      <c r="F17" s="3"/>
      <c r="G17" s="3"/>
      <c r="H17" s="28"/>
    </row>
    <row r="18" spans="1:8" x14ac:dyDescent="0.25">
      <c r="A18" s="3"/>
      <c r="B18" s="3"/>
      <c r="C18" s="3"/>
      <c r="D18" s="3"/>
      <c r="E18" s="3"/>
      <c r="F18" s="3"/>
      <c r="G18" s="3"/>
      <c r="H18" s="28"/>
    </row>
    <row r="19" spans="1:8" x14ac:dyDescent="0.25">
      <c r="A19" s="3"/>
      <c r="B19" s="3"/>
      <c r="C19" s="3"/>
      <c r="D19" s="3"/>
      <c r="E19" s="3"/>
      <c r="F19" s="3"/>
      <c r="G19" s="3"/>
      <c r="H19" s="28"/>
    </row>
  </sheetData>
  <sortState xmlns:xlrd2="http://schemas.microsoft.com/office/spreadsheetml/2017/richdata2" ref="A5:H7">
    <sortCondition descending="1" ref="H5:H7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H16"/>
  <sheetViews>
    <sheetView workbookViewId="0">
      <selection activeCell="A2" sqref="A2:F2"/>
    </sheetView>
  </sheetViews>
  <sheetFormatPr defaultRowHeight="15" x14ac:dyDescent="0.25"/>
  <cols>
    <col min="1" max="1" width="22.7109375" customWidth="1"/>
    <col min="2" max="2" width="10.140625" customWidth="1"/>
    <col min="3" max="3" width="10.85546875" customWidth="1"/>
    <col min="4" max="4" width="11.7109375" style="1" customWidth="1"/>
    <col min="5" max="5" width="17.42578125" customWidth="1"/>
    <col min="6" max="6" width="9.140625" customWidth="1"/>
    <col min="7" max="7" width="7.85546875" bestFit="1" customWidth="1"/>
    <col min="8" max="8" width="12.5703125" bestFit="1" customWidth="1"/>
  </cols>
  <sheetData>
    <row r="1" spans="1:8" ht="15.75" thickBot="1" x14ac:dyDescent="0.3">
      <c r="A1" t="s">
        <v>29</v>
      </c>
      <c r="F1" s="34">
        <v>11</v>
      </c>
    </row>
    <row r="2" spans="1:8" x14ac:dyDescent="0.25">
      <c r="A2" s="53"/>
      <c r="B2" s="53"/>
      <c r="C2" s="53"/>
      <c r="D2" s="53"/>
      <c r="E2" s="53"/>
      <c r="F2" s="53"/>
    </row>
    <row r="3" spans="1:8" x14ac:dyDescent="0.25">
      <c r="A3" s="22" t="s">
        <v>145</v>
      </c>
    </row>
    <row r="4" spans="1:8" x14ac:dyDescent="0.25">
      <c r="A4" s="5" t="s">
        <v>0</v>
      </c>
      <c r="B4" s="6" t="s">
        <v>1</v>
      </c>
      <c r="C4" s="6"/>
      <c r="D4" s="5" t="s">
        <v>22</v>
      </c>
      <c r="E4" s="6" t="s">
        <v>2</v>
      </c>
      <c r="F4" s="6" t="s">
        <v>3</v>
      </c>
      <c r="G4" s="2" t="s">
        <v>106</v>
      </c>
      <c r="H4" s="25" t="s">
        <v>107</v>
      </c>
    </row>
    <row r="5" spans="1:8" x14ac:dyDescent="0.25">
      <c r="A5" s="3">
        <v>194</v>
      </c>
      <c r="B5" s="3" t="s">
        <v>261</v>
      </c>
      <c r="C5" s="3" t="s">
        <v>262</v>
      </c>
      <c r="D5" s="3" t="s">
        <v>46</v>
      </c>
      <c r="E5" s="3" t="s">
        <v>263</v>
      </c>
      <c r="F5" s="3">
        <v>1</v>
      </c>
      <c r="G5" s="3" t="s">
        <v>260</v>
      </c>
      <c r="H5" s="28">
        <v>0.70384999999999998</v>
      </c>
    </row>
    <row r="6" spans="1:8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3">
        <v>2</v>
      </c>
      <c r="G6" s="3" t="s">
        <v>260</v>
      </c>
      <c r="H6" s="28">
        <v>0.69615000000000005</v>
      </c>
    </row>
    <row r="7" spans="1:8" x14ac:dyDescent="0.25">
      <c r="A7" s="3">
        <v>194</v>
      </c>
      <c r="B7" s="3" t="s">
        <v>261</v>
      </c>
      <c r="C7" s="3" t="s">
        <v>262</v>
      </c>
      <c r="D7" s="3" t="s">
        <v>46</v>
      </c>
      <c r="E7" s="3" t="s">
        <v>263</v>
      </c>
      <c r="F7" s="3">
        <v>3</v>
      </c>
      <c r="G7" s="3" t="s">
        <v>123</v>
      </c>
      <c r="H7" s="28">
        <v>0.69310000000000005</v>
      </c>
    </row>
    <row r="8" spans="1:8" x14ac:dyDescent="0.25">
      <c r="A8" s="3">
        <v>192</v>
      </c>
      <c r="B8" s="3" t="s">
        <v>257</v>
      </c>
      <c r="C8" s="3" t="s">
        <v>258</v>
      </c>
      <c r="D8" s="3" t="s">
        <v>24</v>
      </c>
      <c r="E8" s="3" t="s">
        <v>259</v>
      </c>
      <c r="F8" s="3">
        <v>4</v>
      </c>
      <c r="G8" s="3" t="s">
        <v>124</v>
      </c>
      <c r="H8" s="28">
        <v>0.67800000000000005</v>
      </c>
    </row>
    <row r="9" spans="1:8" x14ac:dyDescent="0.25">
      <c r="A9" s="3">
        <v>44</v>
      </c>
      <c r="B9" s="3" t="s">
        <v>205</v>
      </c>
      <c r="C9" s="3" t="s">
        <v>206</v>
      </c>
      <c r="D9" s="3" t="s">
        <v>24</v>
      </c>
      <c r="E9" s="3" t="s">
        <v>210</v>
      </c>
      <c r="F9" s="3">
        <v>5</v>
      </c>
      <c r="G9" s="3" t="s">
        <v>123</v>
      </c>
      <c r="H9" s="28">
        <v>0.66034000000000004</v>
      </c>
    </row>
    <row r="10" spans="1:8" x14ac:dyDescent="0.25">
      <c r="A10" s="3">
        <v>44</v>
      </c>
      <c r="B10" s="3" t="s">
        <v>205</v>
      </c>
      <c r="C10" s="3" t="s">
        <v>206</v>
      </c>
      <c r="D10" s="3" t="s">
        <v>24</v>
      </c>
      <c r="E10" s="3" t="s">
        <v>210</v>
      </c>
      <c r="F10" s="3">
        <v>6</v>
      </c>
      <c r="G10" s="3" t="s">
        <v>260</v>
      </c>
      <c r="H10" s="28">
        <v>0.65576999999999996</v>
      </c>
    </row>
    <row r="11" spans="1:8" x14ac:dyDescent="0.25">
      <c r="A11" s="3">
        <v>206</v>
      </c>
      <c r="B11" s="3" t="s">
        <v>292</v>
      </c>
      <c r="C11" s="3" t="s">
        <v>293</v>
      </c>
      <c r="D11" s="3" t="s">
        <v>24</v>
      </c>
      <c r="E11" s="3" t="s">
        <v>294</v>
      </c>
      <c r="F11" s="3"/>
      <c r="G11" s="3" t="s">
        <v>260</v>
      </c>
      <c r="H11" s="28">
        <v>0.64615</v>
      </c>
    </row>
    <row r="12" spans="1:8" x14ac:dyDescent="0.25">
      <c r="A12" s="3">
        <v>206</v>
      </c>
      <c r="B12" s="3" t="s">
        <v>292</v>
      </c>
      <c r="C12" s="3" t="s">
        <v>293</v>
      </c>
      <c r="D12" s="3" t="s">
        <v>24</v>
      </c>
      <c r="E12" s="3" t="s">
        <v>294</v>
      </c>
      <c r="F12" s="3"/>
      <c r="G12" s="3" t="s">
        <v>123</v>
      </c>
      <c r="H12" s="28">
        <v>0.61378999999999995</v>
      </c>
    </row>
    <row r="13" spans="1:8" x14ac:dyDescent="0.25">
      <c r="A13" s="3">
        <v>155</v>
      </c>
      <c r="B13" s="3" t="s">
        <v>211</v>
      </c>
      <c r="C13" s="3" t="s">
        <v>212</v>
      </c>
      <c r="D13" s="3" t="s">
        <v>24</v>
      </c>
      <c r="E13" s="3" t="s">
        <v>215</v>
      </c>
      <c r="F13" s="3"/>
      <c r="G13" s="3" t="s">
        <v>219</v>
      </c>
      <c r="H13" s="28">
        <v>0.61346000000000001</v>
      </c>
    </row>
    <row r="14" spans="1:8" x14ac:dyDescent="0.25">
      <c r="A14" s="3">
        <v>230</v>
      </c>
      <c r="B14" s="3" t="s">
        <v>324</v>
      </c>
      <c r="C14" s="3" t="s">
        <v>325</v>
      </c>
      <c r="D14" s="3" t="s">
        <v>24</v>
      </c>
      <c r="E14" s="1" t="s">
        <v>326</v>
      </c>
      <c r="F14" s="3"/>
      <c r="G14" s="3" t="s">
        <v>123</v>
      </c>
      <c r="H14" s="28">
        <v>0.51378999999999997</v>
      </c>
    </row>
    <row r="15" spans="1:8" x14ac:dyDescent="0.25">
      <c r="A15" s="3">
        <v>29</v>
      </c>
      <c r="B15" s="3" t="s">
        <v>86</v>
      </c>
      <c r="C15" s="3" t="s">
        <v>87</v>
      </c>
      <c r="D15" s="3" t="s">
        <v>24</v>
      </c>
      <c r="E15" s="3" t="s">
        <v>88</v>
      </c>
      <c r="F15" s="3"/>
      <c r="G15" s="3" t="s">
        <v>219</v>
      </c>
      <c r="H15" s="28">
        <v>0.50961999999999996</v>
      </c>
    </row>
    <row r="16" spans="1:8" x14ac:dyDescent="0.25">
      <c r="A16" s="3">
        <v>230</v>
      </c>
      <c r="B16" s="3" t="s">
        <v>324</v>
      </c>
      <c r="C16" s="3" t="s">
        <v>325</v>
      </c>
      <c r="D16" s="3" t="s">
        <v>24</v>
      </c>
      <c r="E16" s="3" t="s">
        <v>326</v>
      </c>
      <c r="F16" s="3"/>
      <c r="G16" s="3" t="s">
        <v>260</v>
      </c>
      <c r="H16" s="28">
        <v>0</v>
      </c>
    </row>
  </sheetData>
  <sortState xmlns:xlrd2="http://schemas.microsoft.com/office/spreadsheetml/2017/richdata2" ref="A5:H16">
    <sortCondition descending="1" ref="H5:H16"/>
  </sortState>
  <mergeCells count="1">
    <mergeCell ref="A2:F2"/>
  </mergeCells>
  <pageMargins left="0.7" right="0.7" top="0.75" bottom="0.75" header="0.3" footer="0.3"/>
  <pageSetup scale="88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H17"/>
  <sheetViews>
    <sheetView workbookViewId="0">
      <selection activeCell="F10" sqref="F10"/>
    </sheetView>
  </sheetViews>
  <sheetFormatPr defaultRowHeight="15" x14ac:dyDescent="0.25"/>
  <cols>
    <col min="1" max="1" width="13" customWidth="1"/>
    <col min="2" max="2" width="8.28515625" bestFit="1" customWidth="1"/>
    <col min="3" max="3" width="11.85546875" bestFit="1" customWidth="1"/>
    <col min="4" max="4" width="11.7109375" style="1" bestFit="1" customWidth="1"/>
    <col min="5" max="5" width="24.5703125" bestFit="1" customWidth="1"/>
    <col min="7" max="7" width="7.140625" bestFit="1" customWidth="1"/>
    <col min="8" max="8" width="12.5703125" bestFit="1" customWidth="1"/>
  </cols>
  <sheetData>
    <row r="1" spans="1:8" ht="15.75" thickBot="1" x14ac:dyDescent="0.3">
      <c r="A1" t="s">
        <v>30</v>
      </c>
      <c r="F1" s="34">
        <v>3</v>
      </c>
    </row>
    <row r="2" spans="1:8" x14ac:dyDescent="0.25">
      <c r="A2" s="53" t="str">
        <f>'Class Count'!B48</f>
        <v>First Level TOC</v>
      </c>
      <c r="B2" s="53"/>
      <c r="C2" s="53"/>
      <c r="D2" s="53"/>
      <c r="E2" s="53"/>
      <c r="F2" s="53"/>
    </row>
    <row r="3" spans="1:8" x14ac:dyDescent="0.25">
      <c r="A3" s="22" t="s">
        <v>145</v>
      </c>
    </row>
    <row r="4" spans="1:8" x14ac:dyDescent="0.25">
      <c r="A4" s="5" t="s">
        <v>0</v>
      </c>
      <c r="B4" s="6" t="s">
        <v>1</v>
      </c>
      <c r="C4" s="6"/>
      <c r="D4" s="5" t="s">
        <v>22</v>
      </c>
      <c r="E4" s="6" t="s">
        <v>2</v>
      </c>
      <c r="F4" s="6" t="s">
        <v>3</v>
      </c>
      <c r="G4" s="2" t="s">
        <v>106</v>
      </c>
      <c r="H4" s="25" t="s">
        <v>107</v>
      </c>
    </row>
    <row r="5" spans="1:8" x14ac:dyDescent="0.25">
      <c r="A5" s="3">
        <v>34</v>
      </c>
      <c r="B5" s="3" t="s">
        <v>335</v>
      </c>
      <c r="C5" s="3" t="s">
        <v>336</v>
      </c>
      <c r="D5" s="3" t="s">
        <v>24</v>
      </c>
      <c r="E5" s="3" t="s">
        <v>337</v>
      </c>
      <c r="F5" s="3">
        <v>1</v>
      </c>
      <c r="G5" s="3" t="s">
        <v>218</v>
      </c>
      <c r="H5" s="28">
        <v>0.65369999999999995</v>
      </c>
    </row>
    <row r="6" spans="1:8" x14ac:dyDescent="0.25">
      <c r="A6" s="3">
        <v>220</v>
      </c>
      <c r="B6" s="3" t="s">
        <v>314</v>
      </c>
      <c r="C6" s="3" t="s">
        <v>315</v>
      </c>
      <c r="D6" s="3" t="s">
        <v>24</v>
      </c>
      <c r="E6" s="3" t="s">
        <v>316</v>
      </c>
      <c r="F6" s="3">
        <v>2</v>
      </c>
      <c r="G6" s="3" t="s">
        <v>317</v>
      </c>
      <c r="H6" s="28">
        <v>0.58182</v>
      </c>
    </row>
    <row r="7" spans="1:8" x14ac:dyDescent="0.25">
      <c r="A7" s="3">
        <v>220</v>
      </c>
      <c r="B7" s="3" t="s">
        <v>314</v>
      </c>
      <c r="C7" s="3" t="s">
        <v>315</v>
      </c>
      <c r="D7" s="3" t="s">
        <v>24</v>
      </c>
      <c r="E7" s="3" t="s">
        <v>316</v>
      </c>
      <c r="F7" s="3">
        <v>3</v>
      </c>
      <c r="G7" s="3" t="s">
        <v>218</v>
      </c>
      <c r="H7" s="28">
        <v>0.55556000000000005</v>
      </c>
    </row>
    <row r="8" spans="1:8" x14ac:dyDescent="0.25">
      <c r="A8" s="3"/>
      <c r="B8" s="3"/>
      <c r="C8" s="3"/>
      <c r="D8" s="3"/>
      <c r="E8" s="3"/>
      <c r="F8" s="3"/>
      <c r="G8" s="3"/>
      <c r="H8" s="28"/>
    </row>
    <row r="9" spans="1:8" x14ac:dyDescent="0.25">
      <c r="A9" s="3"/>
      <c r="B9" s="3"/>
      <c r="C9" s="3"/>
      <c r="D9" s="3"/>
      <c r="E9" s="3"/>
      <c r="F9" s="3"/>
      <c r="G9" s="3"/>
      <c r="H9" s="28"/>
    </row>
    <row r="10" spans="1:8" x14ac:dyDescent="0.25">
      <c r="A10" s="3"/>
      <c r="B10" s="3"/>
      <c r="C10" s="3"/>
      <c r="D10" s="3"/>
      <c r="E10" s="3"/>
      <c r="F10" s="3"/>
      <c r="G10" s="3"/>
      <c r="H10" s="28"/>
    </row>
    <row r="11" spans="1:8" x14ac:dyDescent="0.25">
      <c r="A11" s="3"/>
      <c r="B11" s="3"/>
      <c r="C11" s="3"/>
      <c r="D11" s="3"/>
      <c r="E11" s="3"/>
      <c r="F11" s="3"/>
      <c r="G11" s="3"/>
      <c r="H11" s="28"/>
    </row>
    <row r="12" spans="1:8" x14ac:dyDescent="0.25">
      <c r="A12" s="3"/>
      <c r="B12" s="3"/>
      <c r="C12" s="3"/>
      <c r="D12" s="3"/>
      <c r="E12" s="3"/>
      <c r="F12" s="3"/>
      <c r="G12" s="3"/>
      <c r="H12" s="28"/>
    </row>
    <row r="13" spans="1:8" x14ac:dyDescent="0.25">
      <c r="A13" s="3"/>
      <c r="B13" s="3"/>
      <c r="C13" s="3"/>
      <c r="D13" s="3"/>
      <c r="E13" s="3"/>
      <c r="F13" s="3"/>
      <c r="G13" s="3"/>
      <c r="H13" s="28"/>
    </row>
    <row r="14" spans="1:8" x14ac:dyDescent="0.25">
      <c r="A14" s="3"/>
      <c r="B14" s="3"/>
      <c r="C14" s="3"/>
      <c r="D14" s="3"/>
      <c r="E14" s="3"/>
      <c r="F14" s="3"/>
      <c r="G14" s="3"/>
      <c r="H14" s="28"/>
    </row>
    <row r="15" spans="1:8" x14ac:dyDescent="0.25">
      <c r="A15" s="3"/>
      <c r="B15" s="3"/>
      <c r="C15" s="3"/>
      <c r="D15" s="3"/>
      <c r="E15" s="3"/>
      <c r="F15" s="3"/>
      <c r="G15" s="3"/>
      <c r="H15" s="28"/>
    </row>
    <row r="16" spans="1:8" x14ac:dyDescent="0.25">
      <c r="A16" s="3"/>
      <c r="B16" s="3"/>
      <c r="C16" s="3"/>
      <c r="D16" s="3"/>
      <c r="E16" s="3"/>
      <c r="F16" s="3"/>
      <c r="G16" s="3"/>
      <c r="H16" s="28"/>
    </row>
    <row r="17" spans="1:8" x14ac:dyDescent="0.25">
      <c r="A17" s="3"/>
      <c r="B17" s="3"/>
      <c r="C17" s="3"/>
      <c r="D17" s="3"/>
      <c r="E17" s="3"/>
      <c r="F17" s="3"/>
      <c r="G17" s="3"/>
      <c r="H17" s="28"/>
    </row>
  </sheetData>
  <sortState xmlns:xlrd2="http://schemas.microsoft.com/office/spreadsheetml/2017/richdata2" ref="A5:H7">
    <sortCondition descending="1" ref="H5:H7"/>
  </sortState>
  <mergeCells count="1">
    <mergeCell ref="A2:F2"/>
  </mergeCells>
  <pageMargins left="0.7" right="0.7" top="0.75" bottom="0.75" header="0.3" footer="0.3"/>
  <pageSetup scale="92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H18"/>
  <sheetViews>
    <sheetView workbookViewId="0">
      <selection activeCell="A2" sqref="A2:F2"/>
    </sheetView>
  </sheetViews>
  <sheetFormatPr defaultRowHeight="15" x14ac:dyDescent="0.25"/>
  <cols>
    <col min="1" max="1" width="10.5703125" style="1" customWidth="1"/>
    <col min="2" max="2" width="9.5703125" style="1" bestFit="1" customWidth="1"/>
    <col min="3" max="3" width="15.42578125" style="1" bestFit="1" customWidth="1"/>
    <col min="4" max="4" width="11.7109375" style="1" bestFit="1" customWidth="1"/>
    <col min="5" max="5" width="17.28515625" style="1" bestFit="1" customWidth="1"/>
    <col min="6" max="6" width="13.85546875" style="1" customWidth="1"/>
    <col min="7" max="7" width="10" bestFit="1" customWidth="1"/>
    <col min="8" max="8" width="12.5703125" bestFit="1" customWidth="1"/>
  </cols>
  <sheetData>
    <row r="1" spans="1:8" ht="15.75" thickBot="1" x14ac:dyDescent="0.3">
      <c r="A1" s="7" t="s">
        <v>78</v>
      </c>
      <c r="F1" s="31">
        <v>0</v>
      </c>
    </row>
    <row r="2" spans="1:8" x14ac:dyDescent="0.25">
      <c r="A2" s="53" t="str">
        <f>'Class Count'!B49</f>
        <v>Second/Third/Fourth TOC</v>
      </c>
      <c r="B2" s="53"/>
      <c r="C2" s="53"/>
      <c r="D2" s="53"/>
      <c r="E2" s="53"/>
      <c r="F2" s="53"/>
    </row>
    <row r="3" spans="1:8" x14ac:dyDescent="0.25">
      <c r="A3" s="22" t="s">
        <v>145</v>
      </c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  <c r="G4" s="2" t="s">
        <v>106</v>
      </c>
      <c r="H4" s="25" t="s">
        <v>107</v>
      </c>
    </row>
    <row r="5" spans="1:8" x14ac:dyDescent="0.25">
      <c r="A5" s="3"/>
      <c r="B5" s="3"/>
      <c r="C5" s="3"/>
      <c r="D5" s="3"/>
      <c r="E5" s="3"/>
      <c r="F5" s="3"/>
      <c r="G5" s="3"/>
      <c r="H5" s="24"/>
    </row>
    <row r="6" spans="1:8" x14ac:dyDescent="0.25">
      <c r="A6" s="3"/>
      <c r="B6" s="3"/>
      <c r="C6" s="3"/>
      <c r="D6" s="3"/>
      <c r="E6" s="3"/>
      <c r="F6" s="3"/>
      <c r="G6" s="3"/>
      <c r="H6" s="24"/>
    </row>
    <row r="7" spans="1:8" x14ac:dyDescent="0.25">
      <c r="A7" s="3"/>
      <c r="B7" s="3"/>
      <c r="C7" s="3"/>
      <c r="D7" s="3"/>
      <c r="E7" s="3"/>
      <c r="F7" s="3"/>
      <c r="G7" s="3"/>
      <c r="H7" s="24"/>
    </row>
    <row r="8" spans="1:8" x14ac:dyDescent="0.25">
      <c r="A8" s="3"/>
      <c r="B8" s="3"/>
      <c r="C8" s="3"/>
      <c r="D8" s="3"/>
      <c r="E8" s="3"/>
      <c r="F8" s="3"/>
      <c r="G8" s="3"/>
      <c r="H8" s="24"/>
    </row>
    <row r="9" spans="1:8" x14ac:dyDescent="0.25">
      <c r="A9" s="3"/>
      <c r="B9" s="3"/>
      <c r="C9" s="3"/>
      <c r="D9" s="3"/>
      <c r="E9" s="3"/>
      <c r="F9" s="3"/>
      <c r="G9" s="3"/>
      <c r="H9" s="24"/>
    </row>
    <row r="10" spans="1:8" x14ac:dyDescent="0.25">
      <c r="A10" s="3"/>
      <c r="B10" s="3"/>
      <c r="C10" s="3"/>
      <c r="D10" s="3"/>
      <c r="E10" s="3"/>
      <c r="F10" s="3"/>
      <c r="G10" s="3"/>
      <c r="H10" s="24"/>
    </row>
    <row r="11" spans="1:8" x14ac:dyDescent="0.25">
      <c r="A11" s="3"/>
      <c r="B11" s="3"/>
      <c r="C11" s="3"/>
      <c r="D11" s="3"/>
      <c r="E11" s="3"/>
      <c r="F11" s="3"/>
      <c r="G11" s="3"/>
      <c r="H11" s="24"/>
    </row>
    <row r="12" spans="1:8" x14ac:dyDescent="0.25">
      <c r="A12" s="3"/>
      <c r="B12" s="3"/>
      <c r="C12" s="3"/>
      <c r="D12" s="3"/>
      <c r="E12" s="3"/>
      <c r="F12" s="3"/>
      <c r="G12" s="3"/>
      <c r="H12" s="24"/>
    </row>
    <row r="13" spans="1:8" x14ac:dyDescent="0.25">
      <c r="A13" s="3"/>
      <c r="B13" s="3"/>
      <c r="C13" s="3"/>
      <c r="D13" s="3"/>
      <c r="E13" s="3"/>
      <c r="F13" s="3"/>
      <c r="G13" s="3"/>
      <c r="H13" s="24"/>
    </row>
    <row r="14" spans="1:8" x14ac:dyDescent="0.25">
      <c r="A14" s="3"/>
      <c r="B14" s="3"/>
      <c r="C14" s="3"/>
      <c r="D14" s="3"/>
      <c r="E14" s="3"/>
      <c r="F14" s="3"/>
      <c r="G14" s="3"/>
      <c r="H14" s="24"/>
    </row>
    <row r="15" spans="1:8" x14ac:dyDescent="0.25">
      <c r="A15" s="3"/>
      <c r="B15" s="3"/>
      <c r="C15" s="3"/>
      <c r="D15" s="3"/>
      <c r="E15" s="3"/>
      <c r="F15" s="3"/>
      <c r="G15" s="3"/>
      <c r="H15" s="24"/>
    </row>
    <row r="16" spans="1:8" x14ac:dyDescent="0.25">
      <c r="A16" s="3"/>
      <c r="B16" s="3"/>
      <c r="C16" s="3"/>
      <c r="D16" s="3"/>
      <c r="E16" s="3"/>
      <c r="F16" s="3"/>
      <c r="G16" s="3"/>
      <c r="H16" s="24"/>
    </row>
    <row r="17" spans="1:8" x14ac:dyDescent="0.25">
      <c r="A17" s="3"/>
      <c r="B17" s="3"/>
      <c r="C17" s="3"/>
      <c r="D17" s="3"/>
      <c r="E17" s="3"/>
      <c r="F17" s="3"/>
      <c r="G17" s="3"/>
      <c r="H17" s="24"/>
    </row>
    <row r="18" spans="1:8" x14ac:dyDescent="0.25">
      <c r="A18" s="3"/>
      <c r="B18" s="3"/>
      <c r="C18" s="3"/>
      <c r="D18" s="3"/>
      <c r="E18" s="3"/>
      <c r="F18" s="3"/>
      <c r="G18" s="3"/>
      <c r="H18" s="24"/>
    </row>
  </sheetData>
  <sortState xmlns:xlrd2="http://schemas.microsoft.com/office/spreadsheetml/2017/richdata2" ref="A5:H6">
    <sortCondition ref="F5:F6"/>
  </sortState>
  <mergeCells count="1">
    <mergeCell ref="A2:F2"/>
  </mergeCells>
  <pageMargins left="0.7" right="0.7" top="0.75" bottom="0.75" header="0.3" footer="0.3"/>
  <pageSetup scale="89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H17"/>
  <sheetViews>
    <sheetView workbookViewId="0">
      <selection activeCell="F11" sqref="F11"/>
    </sheetView>
  </sheetViews>
  <sheetFormatPr defaultRowHeight="15" x14ac:dyDescent="0.25"/>
  <cols>
    <col min="1" max="1" width="14.5703125" customWidth="1"/>
    <col min="2" max="2" width="8.28515625" bestFit="1" customWidth="1"/>
    <col min="3" max="3" width="15.42578125" bestFit="1" customWidth="1"/>
    <col min="4" max="4" width="11.7109375" style="1" bestFit="1" customWidth="1"/>
    <col min="5" max="5" width="17.42578125" bestFit="1" customWidth="1"/>
    <col min="8" max="8" width="10.140625" style="49" bestFit="1" customWidth="1"/>
  </cols>
  <sheetData>
    <row r="1" spans="1:8" ht="15.75" thickBot="1" x14ac:dyDescent="0.3">
      <c r="A1" t="s">
        <v>77</v>
      </c>
      <c r="F1" s="34">
        <v>6</v>
      </c>
    </row>
    <row r="2" spans="1:8" x14ac:dyDescent="0.25">
      <c r="A2" s="53" t="str">
        <f>'Class Count'!B50</f>
        <v>Western Dressage TOC</v>
      </c>
      <c r="B2" s="53"/>
      <c r="C2" s="53"/>
      <c r="D2" s="53"/>
      <c r="E2" s="53"/>
      <c r="F2" s="53"/>
    </row>
    <row r="3" spans="1:8" x14ac:dyDescent="0.25">
      <c r="A3" s="22" t="s">
        <v>180</v>
      </c>
    </row>
    <row r="4" spans="1:8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  <c r="G4" s="5" t="s">
        <v>106</v>
      </c>
      <c r="H4" s="50" t="s">
        <v>42</v>
      </c>
    </row>
    <row r="5" spans="1:8" x14ac:dyDescent="0.25">
      <c r="A5" s="3">
        <v>202</v>
      </c>
      <c r="B5" s="3" t="s">
        <v>271</v>
      </c>
      <c r="C5" s="3" t="s">
        <v>272</v>
      </c>
      <c r="D5" s="3" t="s">
        <v>24</v>
      </c>
      <c r="E5" s="3" t="s">
        <v>273</v>
      </c>
      <c r="F5" s="3">
        <v>1</v>
      </c>
      <c r="G5" s="3" t="s">
        <v>340</v>
      </c>
      <c r="H5" s="51">
        <v>0.69091000000000002</v>
      </c>
    </row>
    <row r="6" spans="1:8" x14ac:dyDescent="0.25">
      <c r="A6" s="3">
        <v>202</v>
      </c>
      <c r="B6" s="3" t="s">
        <v>271</v>
      </c>
      <c r="C6" s="3" t="s">
        <v>272</v>
      </c>
      <c r="D6" s="3" t="s">
        <v>24</v>
      </c>
      <c r="E6" s="1" t="s">
        <v>273</v>
      </c>
      <c r="F6" s="3">
        <v>2</v>
      </c>
      <c r="G6" s="3" t="s">
        <v>341</v>
      </c>
      <c r="H6" s="51">
        <v>0.66944000000000004</v>
      </c>
    </row>
    <row r="7" spans="1:8" x14ac:dyDescent="0.25">
      <c r="A7" s="3">
        <v>162</v>
      </c>
      <c r="B7" s="3" t="s">
        <v>221</v>
      </c>
      <c r="C7" s="3" t="s">
        <v>222</v>
      </c>
      <c r="D7" s="3" t="s">
        <v>46</v>
      </c>
      <c r="E7" s="3" t="s">
        <v>223</v>
      </c>
      <c r="F7" s="3">
        <v>3</v>
      </c>
      <c r="G7" s="3" t="s">
        <v>340</v>
      </c>
      <c r="H7" s="51">
        <v>0.65681999999999996</v>
      </c>
    </row>
    <row r="8" spans="1:8" x14ac:dyDescent="0.25">
      <c r="A8" s="3">
        <v>162</v>
      </c>
      <c r="B8" s="3" t="s">
        <v>221</v>
      </c>
      <c r="C8" s="3" t="s">
        <v>222</v>
      </c>
      <c r="D8" s="3" t="s">
        <v>46</v>
      </c>
      <c r="E8" s="3" t="s">
        <v>223</v>
      </c>
      <c r="F8" s="3">
        <v>4</v>
      </c>
      <c r="G8" s="3" t="s">
        <v>340</v>
      </c>
      <c r="H8" s="51">
        <v>0.65</v>
      </c>
    </row>
    <row r="9" spans="1:8" x14ac:dyDescent="0.25">
      <c r="A9" s="3">
        <v>172</v>
      </c>
      <c r="B9" s="3" t="s">
        <v>338</v>
      </c>
      <c r="C9" s="3" t="s">
        <v>339</v>
      </c>
      <c r="D9" s="3" t="s">
        <v>46</v>
      </c>
      <c r="E9" s="3" t="s">
        <v>332</v>
      </c>
      <c r="F9" s="3">
        <v>5</v>
      </c>
      <c r="G9" s="3" t="s">
        <v>341</v>
      </c>
      <c r="H9" s="51">
        <v>0.60555999999999999</v>
      </c>
    </row>
    <row r="10" spans="1:8" x14ac:dyDescent="0.25">
      <c r="A10" s="3">
        <v>172</v>
      </c>
      <c r="B10" s="3" t="s">
        <v>338</v>
      </c>
      <c r="C10" s="3" t="s">
        <v>339</v>
      </c>
      <c r="D10" s="3" t="s">
        <v>46</v>
      </c>
      <c r="E10" s="3" t="s">
        <v>332</v>
      </c>
      <c r="F10" s="3">
        <v>6</v>
      </c>
      <c r="G10" s="3" t="s">
        <v>340</v>
      </c>
      <c r="H10" s="51">
        <v>0.59772999999999998</v>
      </c>
    </row>
    <row r="11" spans="1:8" x14ac:dyDescent="0.25">
      <c r="A11" s="3"/>
      <c r="B11" s="3"/>
      <c r="C11" s="3"/>
      <c r="D11" s="3"/>
      <c r="E11" s="3"/>
      <c r="F11" s="3"/>
      <c r="G11" s="3"/>
      <c r="H11" s="51"/>
    </row>
    <row r="12" spans="1:8" x14ac:dyDescent="0.25">
      <c r="A12" s="3"/>
      <c r="B12" s="3"/>
      <c r="C12" s="3"/>
      <c r="D12" s="3"/>
      <c r="E12" s="3"/>
      <c r="F12" s="3"/>
      <c r="G12" s="3"/>
      <c r="H12" s="51"/>
    </row>
    <row r="13" spans="1:8" x14ac:dyDescent="0.25">
      <c r="A13" s="3"/>
      <c r="B13" s="3"/>
      <c r="C13" s="3"/>
      <c r="D13" s="3"/>
      <c r="E13" s="3"/>
      <c r="F13" s="3"/>
      <c r="G13" s="3"/>
      <c r="H13" s="51"/>
    </row>
    <row r="14" spans="1:8" x14ac:dyDescent="0.25">
      <c r="A14" s="3"/>
      <c r="B14" s="3"/>
      <c r="C14" s="3"/>
      <c r="D14" s="3"/>
      <c r="E14" s="3"/>
      <c r="F14" s="3"/>
      <c r="G14" s="3"/>
      <c r="H14" s="51"/>
    </row>
    <row r="15" spans="1:8" x14ac:dyDescent="0.25">
      <c r="A15" s="3"/>
      <c r="B15" s="3"/>
      <c r="C15" s="3"/>
      <c r="D15" s="3"/>
      <c r="E15" s="3"/>
      <c r="F15" s="3"/>
      <c r="G15" s="3"/>
      <c r="H15" s="51"/>
    </row>
    <row r="16" spans="1:8" x14ac:dyDescent="0.25">
      <c r="A16" s="3"/>
      <c r="B16" s="3"/>
      <c r="C16" s="3"/>
      <c r="D16" s="3"/>
      <c r="E16" s="3"/>
      <c r="F16" s="3"/>
      <c r="G16" s="3"/>
      <c r="H16" s="51"/>
    </row>
    <row r="17" spans="1:8" x14ac:dyDescent="0.25">
      <c r="A17" s="3"/>
      <c r="B17" s="3"/>
      <c r="C17" s="3"/>
      <c r="D17" s="3"/>
      <c r="E17" s="3"/>
      <c r="F17" s="3"/>
      <c r="G17" s="3"/>
      <c r="H17" s="51"/>
    </row>
  </sheetData>
  <sortState xmlns:xlrd2="http://schemas.microsoft.com/office/spreadsheetml/2017/richdata2" ref="A5:H10">
    <sortCondition descending="1" ref="H5:H10"/>
  </sortState>
  <mergeCells count="1">
    <mergeCell ref="A2:F2"/>
  </mergeCells>
  <pageMargins left="0.7" right="0.7" top="0.75" bottom="0.75" header="0.3" footer="0.3"/>
  <pageSetup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J15"/>
  <sheetViews>
    <sheetView workbookViewId="0">
      <selection activeCell="D11" sqref="D11"/>
    </sheetView>
  </sheetViews>
  <sheetFormatPr defaultRowHeight="15" x14ac:dyDescent="0.25"/>
  <cols>
    <col min="1" max="1" width="9.5703125" customWidth="1"/>
    <col min="2" max="2" width="8.28515625" bestFit="1" customWidth="1"/>
    <col min="3" max="3" width="15.28515625" bestFit="1" customWidth="1"/>
    <col min="4" max="4" width="11.7109375" style="1" bestFit="1" customWidth="1"/>
    <col min="5" max="5" width="18.7109375" bestFit="1" customWidth="1"/>
    <col min="6" max="6" width="10.140625" bestFit="1" customWidth="1"/>
    <col min="10" max="10" width="6.42578125" bestFit="1" customWidth="1"/>
  </cols>
  <sheetData>
    <row r="1" spans="1:10" ht="15.75" thickBot="1" x14ac:dyDescent="0.3">
      <c r="A1" t="s">
        <v>95</v>
      </c>
      <c r="F1" s="34">
        <v>5</v>
      </c>
    </row>
    <row r="2" spans="1:10" x14ac:dyDescent="0.25">
      <c r="A2" s="53" t="str">
        <f>'Class Count'!B52</f>
        <v>TRAINING + TA</v>
      </c>
      <c r="B2" s="53"/>
      <c r="C2" s="53"/>
      <c r="D2" s="53"/>
      <c r="E2" s="53"/>
      <c r="F2" s="53"/>
    </row>
    <row r="3" spans="1:10" x14ac:dyDescent="0.25">
      <c r="A3" s="22" t="s">
        <v>172</v>
      </c>
      <c r="F3" s="10" t="s">
        <v>39</v>
      </c>
      <c r="G3" s="10" t="s">
        <v>43</v>
      </c>
      <c r="H3" s="10" t="s">
        <v>344</v>
      </c>
      <c r="I3" s="10" t="s">
        <v>45</v>
      </c>
      <c r="J3" s="2"/>
    </row>
    <row r="4" spans="1:10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3" t="s">
        <v>42</v>
      </c>
      <c r="G4" s="13" t="s">
        <v>44</v>
      </c>
      <c r="H4" s="13" t="s">
        <v>44</v>
      </c>
      <c r="I4" s="13" t="s">
        <v>42</v>
      </c>
      <c r="J4" s="5" t="s">
        <v>3</v>
      </c>
    </row>
    <row r="5" spans="1:10" x14ac:dyDescent="0.25">
      <c r="A5" s="42">
        <v>194</v>
      </c>
      <c r="B5" s="42" t="s">
        <v>261</v>
      </c>
      <c r="C5" s="42" t="s">
        <v>262</v>
      </c>
      <c r="D5" s="42" t="s">
        <v>46</v>
      </c>
      <c r="E5" s="42" t="s">
        <v>263</v>
      </c>
      <c r="F5" s="43">
        <v>30.832999999999998</v>
      </c>
      <c r="G5" s="43">
        <v>0</v>
      </c>
      <c r="H5" s="43">
        <v>0</v>
      </c>
      <c r="I5" s="43">
        <v>30.832999999999998</v>
      </c>
      <c r="J5" s="42" t="s">
        <v>134</v>
      </c>
    </row>
    <row r="6" spans="1:10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14">
        <v>30.832999999999998</v>
      </c>
      <c r="G6" s="14">
        <v>0</v>
      </c>
      <c r="H6" s="14">
        <v>0</v>
      </c>
      <c r="I6" s="14">
        <f>F6+G6+H6</f>
        <v>30.832999999999998</v>
      </c>
      <c r="J6" s="3" t="s">
        <v>345</v>
      </c>
    </row>
    <row r="7" spans="1:10" x14ac:dyDescent="0.25">
      <c r="A7" s="3">
        <v>151</v>
      </c>
      <c r="B7" s="3" t="s">
        <v>110</v>
      </c>
      <c r="C7" s="3" t="s">
        <v>91</v>
      </c>
      <c r="D7" s="3" t="s">
        <v>24</v>
      </c>
      <c r="E7" s="3" t="s">
        <v>111</v>
      </c>
      <c r="F7" s="14">
        <v>31.111000000000001</v>
      </c>
      <c r="G7" s="14">
        <v>0</v>
      </c>
      <c r="H7" s="14">
        <v>0</v>
      </c>
      <c r="I7" s="14">
        <f>F7+G7+H7</f>
        <v>31.111000000000001</v>
      </c>
      <c r="J7" s="3">
        <v>3</v>
      </c>
    </row>
    <row r="8" spans="1:10" x14ac:dyDescent="0.25">
      <c r="A8" s="3">
        <v>219</v>
      </c>
      <c r="B8" s="3" t="s">
        <v>311</v>
      </c>
      <c r="C8" s="3" t="s">
        <v>312</v>
      </c>
      <c r="D8" s="3" t="s">
        <v>24</v>
      </c>
      <c r="E8" s="3" t="s">
        <v>313</v>
      </c>
      <c r="F8" s="14">
        <v>31.388999999999999</v>
      </c>
      <c r="G8" s="14">
        <v>0</v>
      </c>
      <c r="H8" s="14">
        <v>0</v>
      </c>
      <c r="I8" s="14">
        <f>F8+G8+H8</f>
        <v>31.388999999999999</v>
      </c>
      <c r="J8" s="3">
        <v>4</v>
      </c>
    </row>
    <row r="9" spans="1:10" x14ac:dyDescent="0.25">
      <c r="A9" s="3">
        <v>198</v>
      </c>
      <c r="B9" s="3" t="s">
        <v>265</v>
      </c>
      <c r="C9" s="3" t="s">
        <v>266</v>
      </c>
      <c r="D9" s="3" t="s">
        <v>24</v>
      </c>
      <c r="E9" s="3" t="s">
        <v>267</v>
      </c>
      <c r="F9" s="14">
        <v>35.277999999999999</v>
      </c>
      <c r="G9" s="14">
        <v>0</v>
      </c>
      <c r="H9" s="14">
        <v>0</v>
      </c>
      <c r="I9" s="14">
        <f>F9+G9+H9</f>
        <v>35.277999999999999</v>
      </c>
      <c r="J9" s="3">
        <v>5</v>
      </c>
    </row>
    <row r="10" spans="1:10" x14ac:dyDescent="0.25">
      <c r="A10" s="3"/>
      <c r="B10" s="3"/>
      <c r="C10" s="3"/>
      <c r="D10" s="3"/>
      <c r="E10" s="3"/>
      <c r="F10" s="14"/>
      <c r="G10" s="14"/>
      <c r="H10" s="14"/>
      <c r="I10" s="14"/>
      <c r="J10" s="3"/>
    </row>
    <row r="11" spans="1:10" x14ac:dyDescent="0.25">
      <c r="A11" s="3"/>
      <c r="B11" s="3"/>
      <c r="C11" s="3"/>
      <c r="D11" s="3"/>
      <c r="E11" s="3"/>
      <c r="F11" s="14"/>
      <c r="G11" s="14"/>
      <c r="H11" s="14"/>
      <c r="I11" s="14"/>
      <c r="J11" s="3"/>
    </row>
    <row r="12" spans="1:10" x14ac:dyDescent="0.25">
      <c r="A12" s="3"/>
      <c r="B12" s="3"/>
      <c r="C12" s="3"/>
      <c r="D12" s="3"/>
      <c r="E12" s="3"/>
      <c r="F12" s="14"/>
      <c r="G12" s="14"/>
      <c r="H12" s="14"/>
      <c r="I12" s="14"/>
      <c r="J12" s="3"/>
    </row>
    <row r="13" spans="1:10" x14ac:dyDescent="0.25">
      <c r="A13" s="3"/>
      <c r="B13" s="3"/>
      <c r="C13" s="3"/>
      <c r="D13" s="3"/>
      <c r="E13" s="3"/>
      <c r="F13" s="14"/>
      <c r="G13" s="14"/>
      <c r="H13" s="14"/>
      <c r="I13" s="14"/>
      <c r="J13" s="3"/>
    </row>
    <row r="14" spans="1:10" x14ac:dyDescent="0.25">
      <c r="A14" s="3"/>
      <c r="B14" s="3"/>
      <c r="C14" s="3"/>
      <c r="D14" s="3"/>
      <c r="E14" s="3"/>
      <c r="F14" s="14"/>
      <c r="G14" s="14"/>
      <c r="H14" s="14"/>
      <c r="I14" s="14"/>
      <c r="J14" s="3"/>
    </row>
    <row r="15" spans="1:10" x14ac:dyDescent="0.25">
      <c r="A15" s="3"/>
      <c r="B15" s="3"/>
      <c r="C15" s="3"/>
      <c r="D15" s="3"/>
      <c r="E15" s="3"/>
      <c r="F15" s="14"/>
      <c r="G15" s="14"/>
      <c r="H15" s="14"/>
      <c r="I15" s="14"/>
      <c r="J15" s="3"/>
    </row>
  </sheetData>
  <sortState xmlns:xlrd2="http://schemas.microsoft.com/office/spreadsheetml/2017/richdata2" ref="A6:I9">
    <sortCondition ref="I6:I9"/>
  </sortState>
  <mergeCells count="1">
    <mergeCell ref="A2:F2"/>
  </mergeCells>
  <pageMargins left="0.7" right="0.7" top="0.75" bottom="0.75" header="0.3" footer="0.3"/>
  <pageSetup scale="8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I17"/>
  <sheetViews>
    <sheetView workbookViewId="0">
      <selection activeCell="I8" sqref="I8"/>
    </sheetView>
  </sheetViews>
  <sheetFormatPr defaultRowHeight="15" x14ac:dyDescent="0.25"/>
  <cols>
    <col min="1" max="1" width="8.28515625" customWidth="1"/>
    <col min="2" max="2" width="10.140625" bestFit="1" customWidth="1"/>
    <col min="3" max="3" width="14.28515625" bestFit="1" customWidth="1"/>
    <col min="4" max="4" width="11.7109375" style="1" customWidth="1"/>
    <col min="5" max="5" width="19.7109375" bestFit="1" customWidth="1"/>
    <col min="6" max="6" width="9.5703125" bestFit="1" customWidth="1"/>
    <col min="7" max="8" width="9.140625" customWidth="1"/>
  </cols>
  <sheetData>
    <row r="1" spans="1:9" ht="15.75" thickBot="1" x14ac:dyDescent="0.3">
      <c r="A1" t="s">
        <v>31</v>
      </c>
      <c r="F1" s="34">
        <v>2</v>
      </c>
    </row>
    <row r="2" spans="1:9" x14ac:dyDescent="0.25">
      <c r="A2" s="53" t="str">
        <f>'Class Count'!B53</f>
        <v>NOVICE + NA</v>
      </c>
      <c r="B2" s="53"/>
      <c r="C2" s="53"/>
      <c r="D2" s="53"/>
      <c r="E2" s="53"/>
      <c r="F2" s="53"/>
    </row>
    <row r="3" spans="1:9" x14ac:dyDescent="0.25">
      <c r="A3" s="22" t="s">
        <v>172</v>
      </c>
      <c r="F3" s="10" t="s">
        <v>39</v>
      </c>
      <c r="G3" s="10" t="s">
        <v>43</v>
      </c>
      <c r="H3" s="10" t="s">
        <v>45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3" t="s">
        <v>42</v>
      </c>
      <c r="G4" s="13" t="s">
        <v>44</v>
      </c>
      <c r="H4" s="13" t="s">
        <v>42</v>
      </c>
      <c r="I4" s="5" t="s">
        <v>3</v>
      </c>
    </row>
    <row r="5" spans="1:9" x14ac:dyDescent="0.25">
      <c r="A5" s="3">
        <v>166</v>
      </c>
      <c r="B5" s="3" t="s">
        <v>231</v>
      </c>
      <c r="C5" s="3" t="s">
        <v>230</v>
      </c>
      <c r="D5" s="3" t="s">
        <v>24</v>
      </c>
      <c r="E5" s="3" t="s">
        <v>232</v>
      </c>
      <c r="F5" s="14">
        <v>28.89</v>
      </c>
      <c r="G5" s="14">
        <v>0</v>
      </c>
      <c r="H5" s="14">
        <f>F5+G5</f>
        <v>28.89</v>
      </c>
      <c r="I5" s="3" t="s">
        <v>134</v>
      </c>
    </row>
    <row r="6" spans="1:9" x14ac:dyDescent="0.25">
      <c r="A6" s="3">
        <v>151</v>
      </c>
      <c r="B6" s="3" t="s">
        <v>110</v>
      </c>
      <c r="C6" s="3" t="s">
        <v>91</v>
      </c>
      <c r="D6" s="3" t="s">
        <v>24</v>
      </c>
      <c r="E6" s="3" t="s">
        <v>111</v>
      </c>
      <c r="F6" s="14">
        <v>30.556000000000001</v>
      </c>
      <c r="G6" s="14">
        <v>0</v>
      </c>
      <c r="H6" s="14">
        <f>F6+G6</f>
        <v>30.556000000000001</v>
      </c>
      <c r="I6" s="3" t="s">
        <v>345</v>
      </c>
    </row>
    <row r="7" spans="1:9" x14ac:dyDescent="0.25">
      <c r="A7" s="3">
        <v>178</v>
      </c>
      <c r="B7" s="3" t="s">
        <v>126</v>
      </c>
      <c r="C7" s="3" t="s">
        <v>127</v>
      </c>
      <c r="D7" s="3" t="s">
        <v>24</v>
      </c>
      <c r="E7" s="3" t="s">
        <v>237</v>
      </c>
      <c r="F7" s="14">
        <v>30.832999999999998</v>
      </c>
      <c r="G7" s="14">
        <v>4</v>
      </c>
      <c r="H7" s="14">
        <f>F7+G7</f>
        <v>34.832999999999998</v>
      </c>
      <c r="I7" s="3">
        <v>3</v>
      </c>
    </row>
    <row r="8" spans="1:9" x14ac:dyDescent="0.25">
      <c r="A8" s="3"/>
      <c r="B8" s="3"/>
      <c r="C8" s="3"/>
      <c r="D8" s="3"/>
      <c r="E8" s="3"/>
      <c r="F8" s="14"/>
      <c r="G8" s="14"/>
      <c r="H8" s="14"/>
      <c r="I8" s="3"/>
    </row>
    <row r="9" spans="1:9" x14ac:dyDescent="0.25">
      <c r="A9" s="3"/>
      <c r="B9" s="3"/>
      <c r="C9" s="3"/>
      <c r="D9" s="3"/>
      <c r="E9" s="3"/>
      <c r="F9" s="14"/>
      <c r="G9" s="14"/>
      <c r="H9" s="14"/>
      <c r="I9" s="3"/>
    </row>
    <row r="10" spans="1:9" x14ac:dyDescent="0.25">
      <c r="A10" s="3"/>
      <c r="B10" s="3"/>
      <c r="C10" s="3"/>
      <c r="D10" s="3"/>
      <c r="E10" s="3"/>
      <c r="F10" s="14"/>
      <c r="G10" s="14"/>
      <c r="H10" s="14"/>
      <c r="I10" s="3"/>
    </row>
    <row r="11" spans="1:9" x14ac:dyDescent="0.25">
      <c r="A11" s="3"/>
      <c r="B11" s="3"/>
      <c r="C11" s="3"/>
      <c r="D11" s="3"/>
      <c r="E11" s="3"/>
      <c r="F11" s="14"/>
      <c r="G11" s="14"/>
      <c r="H11" s="14"/>
      <c r="I11" s="3"/>
    </row>
    <row r="12" spans="1:9" x14ac:dyDescent="0.25">
      <c r="A12" s="3"/>
      <c r="B12" s="3"/>
      <c r="C12" s="3"/>
      <c r="D12" s="3"/>
      <c r="E12" s="3"/>
      <c r="F12" s="14"/>
      <c r="G12" s="14"/>
      <c r="H12" s="14"/>
      <c r="I12" s="3"/>
    </row>
    <row r="13" spans="1:9" x14ac:dyDescent="0.25">
      <c r="A13" s="3"/>
      <c r="B13" s="3"/>
      <c r="C13" s="3"/>
      <c r="D13" s="3"/>
      <c r="E13" s="3"/>
      <c r="F13" s="14"/>
      <c r="G13" s="14"/>
      <c r="H13" s="14"/>
      <c r="I13" s="3"/>
    </row>
    <row r="14" spans="1:9" x14ac:dyDescent="0.25">
      <c r="A14" s="3"/>
      <c r="B14" s="3"/>
      <c r="C14" s="3"/>
      <c r="D14" s="3"/>
      <c r="E14" s="3"/>
      <c r="F14" s="14"/>
      <c r="G14" s="14"/>
      <c r="H14" s="14"/>
      <c r="I14" s="3"/>
    </row>
    <row r="15" spans="1:9" x14ac:dyDescent="0.25">
      <c r="A15" s="3"/>
      <c r="B15" s="3"/>
      <c r="C15" s="3"/>
      <c r="D15" s="3"/>
      <c r="E15" s="3"/>
      <c r="F15" s="14"/>
      <c r="G15" s="14"/>
      <c r="H15" s="14"/>
      <c r="I15" s="3"/>
    </row>
    <row r="16" spans="1:9" x14ac:dyDescent="0.25">
      <c r="A16" s="3"/>
      <c r="B16" s="3"/>
      <c r="C16" s="3"/>
      <c r="D16" s="3"/>
      <c r="E16" s="3"/>
      <c r="F16" s="14"/>
      <c r="G16" s="14"/>
      <c r="H16" s="14"/>
      <c r="I16" s="3"/>
    </row>
    <row r="17" spans="1:6" x14ac:dyDescent="0.25">
      <c r="A17" s="3"/>
      <c r="B17" s="3"/>
      <c r="C17" s="3"/>
      <c r="D17" s="3"/>
      <c r="E17" s="3"/>
      <c r="F17" s="3"/>
    </row>
  </sheetData>
  <sortState xmlns:xlrd2="http://schemas.microsoft.com/office/spreadsheetml/2017/richdata2" ref="A5:H7">
    <sortCondition ref="H5:H7"/>
  </sortState>
  <mergeCells count="1">
    <mergeCell ref="A2:F2"/>
  </mergeCells>
  <pageMargins left="0.7" right="0.7" top="0.75" bottom="0.75" header="0.3" footer="0.3"/>
  <pageSetup scale="8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I17"/>
  <sheetViews>
    <sheetView workbookViewId="0">
      <selection activeCell="A2" sqref="A2:F2"/>
    </sheetView>
  </sheetViews>
  <sheetFormatPr defaultRowHeight="15" x14ac:dyDescent="0.25"/>
  <cols>
    <col min="1" max="1" width="10" customWidth="1"/>
    <col min="2" max="2" width="10" bestFit="1" customWidth="1"/>
    <col min="3" max="3" width="10.85546875" bestFit="1" customWidth="1"/>
    <col min="4" max="4" width="11.7109375" style="1" customWidth="1"/>
    <col min="5" max="5" width="17.42578125" bestFit="1" customWidth="1"/>
    <col min="7" max="8" width="9.140625" customWidth="1"/>
  </cols>
  <sheetData>
    <row r="1" spans="1:9" ht="15.75" thickBot="1" x14ac:dyDescent="0.3">
      <c r="A1" t="s">
        <v>79</v>
      </c>
      <c r="F1" s="34">
        <v>4</v>
      </c>
    </row>
    <row r="2" spans="1:9" x14ac:dyDescent="0.25">
      <c r="A2" s="53" t="str">
        <f>'Class Count'!B54</f>
        <v>BEGINNER NOVICE + BNA</v>
      </c>
      <c r="B2" s="53"/>
      <c r="C2" s="53"/>
      <c r="D2" s="53"/>
      <c r="E2" s="53"/>
      <c r="F2" s="53"/>
    </row>
    <row r="3" spans="1:9" x14ac:dyDescent="0.25">
      <c r="A3" s="22" t="s">
        <v>172</v>
      </c>
      <c r="F3" s="10" t="s">
        <v>39</v>
      </c>
      <c r="G3" s="10" t="s">
        <v>43</v>
      </c>
      <c r="H3" s="10" t="s">
        <v>45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3" t="s">
        <v>42</v>
      </c>
      <c r="G4" s="13" t="s">
        <v>44</v>
      </c>
      <c r="H4" s="13" t="s">
        <v>42</v>
      </c>
      <c r="I4" s="5" t="s">
        <v>3</v>
      </c>
    </row>
    <row r="5" spans="1:9" x14ac:dyDescent="0.25">
      <c r="A5" s="3">
        <v>154</v>
      </c>
      <c r="B5" s="3" t="s">
        <v>117</v>
      </c>
      <c r="C5" s="3" t="s">
        <v>118</v>
      </c>
      <c r="D5" s="3" t="s">
        <v>46</v>
      </c>
      <c r="E5" s="3" t="s">
        <v>119</v>
      </c>
      <c r="F5" s="14">
        <v>31.175999999999998</v>
      </c>
      <c r="G5" s="14">
        <v>0</v>
      </c>
      <c r="H5" s="14">
        <f>F5+G5</f>
        <v>31.175999999999998</v>
      </c>
      <c r="I5" s="3" t="s">
        <v>134</v>
      </c>
    </row>
    <row r="6" spans="1:9" x14ac:dyDescent="0.25">
      <c r="A6" s="3">
        <v>178</v>
      </c>
      <c r="B6" s="3" t="s">
        <v>126</v>
      </c>
      <c r="C6" s="3" t="s">
        <v>127</v>
      </c>
      <c r="D6" s="3" t="s">
        <v>24</v>
      </c>
      <c r="E6" s="3" t="s">
        <v>237</v>
      </c>
      <c r="F6" s="14">
        <v>32.058999999999997</v>
      </c>
      <c r="G6" s="14">
        <v>0</v>
      </c>
      <c r="H6" s="14">
        <f>F6+G6</f>
        <v>32.058999999999997</v>
      </c>
      <c r="I6" s="3" t="s">
        <v>345</v>
      </c>
    </row>
    <row r="7" spans="1:9" x14ac:dyDescent="0.25">
      <c r="A7" s="3">
        <v>195</v>
      </c>
      <c r="B7" s="3" t="s">
        <v>246</v>
      </c>
      <c r="C7" s="3" t="s">
        <v>247</v>
      </c>
      <c r="D7" s="3" t="s">
        <v>24</v>
      </c>
      <c r="E7" s="3" t="s">
        <v>264</v>
      </c>
      <c r="F7" s="14">
        <v>35.881999999999998</v>
      </c>
      <c r="G7" s="14">
        <v>0</v>
      </c>
      <c r="H7" s="14">
        <f>F7+G7</f>
        <v>35.881999999999998</v>
      </c>
      <c r="I7" s="3">
        <v>3</v>
      </c>
    </row>
    <row r="8" spans="1:9" x14ac:dyDescent="0.25">
      <c r="A8" s="3">
        <v>183</v>
      </c>
      <c r="B8" s="3" t="s">
        <v>238</v>
      </c>
      <c r="C8" s="3" t="s">
        <v>239</v>
      </c>
      <c r="D8" s="3" t="s">
        <v>24</v>
      </c>
      <c r="E8" s="3" t="s">
        <v>240</v>
      </c>
      <c r="F8" s="14">
        <v>34.706000000000003</v>
      </c>
      <c r="G8" s="14">
        <v>8.4</v>
      </c>
      <c r="H8" s="14">
        <f>F8+G8</f>
        <v>43.106000000000002</v>
      </c>
      <c r="I8" s="3">
        <v>4</v>
      </c>
    </row>
    <row r="9" spans="1:9" x14ac:dyDescent="0.25">
      <c r="A9" s="3"/>
      <c r="B9" s="3"/>
      <c r="C9" s="3"/>
      <c r="D9" s="3"/>
      <c r="E9" s="3"/>
      <c r="F9" s="14"/>
      <c r="G9" s="14"/>
      <c r="H9" s="14"/>
      <c r="I9" s="3"/>
    </row>
    <row r="10" spans="1:9" x14ac:dyDescent="0.25">
      <c r="A10" s="3"/>
      <c r="B10" s="3"/>
      <c r="C10" s="3"/>
      <c r="D10" s="3"/>
      <c r="E10" s="3"/>
      <c r="F10" s="14"/>
      <c r="G10" s="14"/>
      <c r="H10" s="14"/>
      <c r="I10" s="3"/>
    </row>
    <row r="11" spans="1:9" x14ac:dyDescent="0.25">
      <c r="A11" s="3"/>
      <c r="B11" s="3"/>
      <c r="C11" s="3"/>
      <c r="D11" s="3"/>
      <c r="E11" s="3"/>
      <c r="F11" s="14"/>
      <c r="G11" s="14"/>
      <c r="H11" s="14"/>
      <c r="I11" s="3"/>
    </row>
    <row r="12" spans="1:9" x14ac:dyDescent="0.25">
      <c r="A12" s="3"/>
      <c r="B12" s="3"/>
      <c r="C12" s="3"/>
      <c r="D12" s="3"/>
      <c r="E12" s="3"/>
      <c r="F12" s="14"/>
      <c r="G12" s="14"/>
      <c r="H12" s="14"/>
      <c r="I12" s="3"/>
    </row>
    <row r="13" spans="1:9" x14ac:dyDescent="0.25">
      <c r="A13" s="3"/>
      <c r="B13" s="3"/>
      <c r="C13" s="3"/>
      <c r="D13" s="3"/>
      <c r="E13" s="3"/>
      <c r="F13" s="14"/>
      <c r="G13" s="14"/>
      <c r="H13" s="14"/>
      <c r="I13" s="3"/>
    </row>
    <row r="14" spans="1:9" x14ac:dyDescent="0.25">
      <c r="A14" s="3"/>
      <c r="B14" s="3"/>
      <c r="C14" s="3"/>
      <c r="D14" s="3"/>
      <c r="E14" s="3"/>
      <c r="F14" s="14"/>
      <c r="G14" s="14"/>
      <c r="H14" s="14"/>
      <c r="I14" s="3"/>
    </row>
    <row r="15" spans="1:9" x14ac:dyDescent="0.25">
      <c r="A15" s="3"/>
      <c r="B15" s="3"/>
      <c r="C15" s="3"/>
      <c r="D15" s="3"/>
      <c r="E15" s="3"/>
      <c r="F15" s="14"/>
      <c r="G15" s="14"/>
      <c r="H15" s="14"/>
      <c r="I15" s="3"/>
    </row>
    <row r="16" spans="1:9" x14ac:dyDescent="0.25">
      <c r="A16" s="3"/>
      <c r="B16" s="3"/>
      <c r="C16" s="3"/>
      <c r="D16" s="3"/>
      <c r="E16" s="3"/>
      <c r="F16" s="14"/>
      <c r="G16" s="14"/>
      <c r="H16" s="14"/>
      <c r="I16" s="3"/>
    </row>
    <row r="17" spans="1:9" x14ac:dyDescent="0.25">
      <c r="A17" s="3"/>
      <c r="B17" s="3"/>
      <c r="C17" s="3"/>
      <c r="D17" s="3"/>
      <c r="E17" s="3"/>
      <c r="F17" s="14"/>
      <c r="G17" s="14"/>
      <c r="H17" s="14"/>
      <c r="I17" s="3"/>
    </row>
  </sheetData>
  <sortState xmlns:xlrd2="http://schemas.microsoft.com/office/spreadsheetml/2017/richdata2" ref="A5:H8">
    <sortCondition ref="H5:H8"/>
  </sortState>
  <mergeCells count="1">
    <mergeCell ref="A2:F2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workbookViewId="0">
      <selection activeCell="A5" sqref="A5:E6"/>
    </sheetView>
  </sheetViews>
  <sheetFormatPr defaultRowHeight="15" x14ac:dyDescent="0.25"/>
  <cols>
    <col min="1" max="1" width="17.7109375" bestFit="1" customWidth="1"/>
    <col min="2" max="2" width="17.85546875" style="1" bestFit="1" customWidth="1"/>
    <col min="3" max="3" width="17.85546875" style="1" customWidth="1"/>
    <col min="4" max="4" width="11.7109375" style="1" bestFit="1" customWidth="1"/>
    <col min="5" max="5" width="22.140625" style="1" bestFit="1" customWidth="1"/>
    <col min="6" max="6" width="9.140625" style="1"/>
  </cols>
  <sheetData>
    <row r="1" spans="1:6" ht="15.75" thickBot="1" x14ac:dyDescent="0.3">
      <c r="A1" t="s">
        <v>7</v>
      </c>
      <c r="F1" s="31">
        <v>3</v>
      </c>
    </row>
    <row r="2" spans="1:6" x14ac:dyDescent="0.25">
      <c r="A2" s="53" t="str">
        <f>'Class Count'!B5</f>
        <v>HALTER, LONGACRES  (Senior)</v>
      </c>
      <c r="B2" s="53"/>
      <c r="C2" s="53"/>
      <c r="D2" s="53"/>
      <c r="E2" s="53"/>
      <c r="F2" s="53"/>
    </row>
    <row r="3" spans="1:6" x14ac:dyDescent="0.25">
      <c r="A3" s="33" t="s">
        <v>145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172</v>
      </c>
      <c r="B5" s="3" t="s">
        <v>338</v>
      </c>
      <c r="C5" s="3" t="s">
        <v>339</v>
      </c>
      <c r="D5" s="3" t="s">
        <v>46</v>
      </c>
      <c r="E5" s="3" t="s">
        <v>332</v>
      </c>
      <c r="F5" s="3">
        <v>1</v>
      </c>
    </row>
    <row r="6" spans="1:6" x14ac:dyDescent="0.25">
      <c r="A6" s="3">
        <v>165</v>
      </c>
      <c r="B6" s="3" t="s">
        <v>224</v>
      </c>
      <c r="C6" s="3" t="s">
        <v>92</v>
      </c>
      <c r="D6" s="3" t="s">
        <v>24</v>
      </c>
      <c r="E6" s="3" t="s">
        <v>225</v>
      </c>
      <c r="F6" s="3">
        <v>2</v>
      </c>
    </row>
    <row r="7" spans="1:6" x14ac:dyDescent="0.25">
      <c r="A7" s="3">
        <v>158</v>
      </c>
      <c r="B7" s="3" t="s">
        <v>112</v>
      </c>
      <c r="C7" s="3" t="s">
        <v>116</v>
      </c>
      <c r="D7" s="3" t="s">
        <v>24</v>
      </c>
      <c r="E7" s="3" t="s">
        <v>217</v>
      </c>
      <c r="F7" s="3">
        <v>3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</sheetData>
  <sortState xmlns:xlrd2="http://schemas.microsoft.com/office/spreadsheetml/2017/richdata2" ref="A5:F7">
    <sortCondition ref="F5:F7"/>
  </sortState>
  <mergeCells count="1">
    <mergeCell ref="A2:F2"/>
  </mergeCells>
  <pageMargins left="0.25" right="0.25" top="0.75" bottom="0.75" header="0.3" footer="0.3"/>
  <pageSetup orientation="portrait" horizontalDpi="4294967293" vertic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J18"/>
  <sheetViews>
    <sheetView workbookViewId="0">
      <selection activeCell="J9" sqref="J9"/>
    </sheetView>
  </sheetViews>
  <sheetFormatPr defaultRowHeight="15" x14ac:dyDescent="0.25"/>
  <cols>
    <col min="1" max="1" width="20" customWidth="1"/>
    <col min="2" max="2" width="9.140625" bestFit="1" customWidth="1"/>
    <col min="3" max="3" width="10.85546875" bestFit="1" customWidth="1"/>
    <col min="4" max="4" width="11.7109375" style="1" customWidth="1"/>
    <col min="5" max="5" width="17.42578125" bestFit="1" customWidth="1"/>
    <col min="6" max="6" width="10.140625" bestFit="1" customWidth="1"/>
    <col min="7" max="7" width="9.5703125" bestFit="1" customWidth="1"/>
    <col min="8" max="8" width="5.42578125" bestFit="1" customWidth="1"/>
    <col min="9" max="9" width="6.7109375" bestFit="1" customWidth="1"/>
    <col min="10" max="10" width="6.42578125" bestFit="1" customWidth="1"/>
  </cols>
  <sheetData>
    <row r="1" spans="1:10" ht="15.75" thickBot="1" x14ac:dyDescent="0.3">
      <c r="A1" t="s">
        <v>80</v>
      </c>
      <c r="F1" s="34">
        <v>4</v>
      </c>
    </row>
    <row r="2" spans="1:10" x14ac:dyDescent="0.25">
      <c r="A2" s="53" t="str">
        <f>'Class Count'!B55</f>
        <v>2 FT + INTRO A</v>
      </c>
      <c r="B2" s="53"/>
      <c r="C2" s="53"/>
      <c r="D2" s="53"/>
      <c r="E2" s="53"/>
      <c r="F2" s="53"/>
    </row>
    <row r="3" spans="1:10" x14ac:dyDescent="0.25">
      <c r="A3" s="22" t="s">
        <v>172</v>
      </c>
      <c r="F3" s="10" t="s">
        <v>39</v>
      </c>
      <c r="G3" s="10" t="s">
        <v>43</v>
      </c>
      <c r="H3" s="10"/>
      <c r="I3" s="10" t="s">
        <v>45</v>
      </c>
      <c r="J3" s="2"/>
    </row>
    <row r="4" spans="1:10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3" t="s">
        <v>42</v>
      </c>
      <c r="G4" s="13" t="s">
        <v>44</v>
      </c>
      <c r="H4" s="13" t="s">
        <v>344</v>
      </c>
      <c r="I4" s="13" t="s">
        <v>42</v>
      </c>
      <c r="J4" s="5" t="s">
        <v>3</v>
      </c>
    </row>
    <row r="5" spans="1:10" x14ac:dyDescent="0.25">
      <c r="A5" s="3">
        <v>230</v>
      </c>
      <c r="B5" s="3" t="s">
        <v>324</v>
      </c>
      <c r="C5" s="3" t="s">
        <v>325</v>
      </c>
      <c r="D5" s="3" t="s">
        <v>24</v>
      </c>
      <c r="E5" s="3" t="s">
        <v>326</v>
      </c>
      <c r="F5" s="14">
        <v>33.75</v>
      </c>
      <c r="G5" s="14">
        <v>0</v>
      </c>
      <c r="H5" s="14">
        <v>2.1800000000000002</v>
      </c>
      <c r="I5" s="14">
        <f>F5+G5</f>
        <v>33.75</v>
      </c>
      <c r="J5" s="3" t="s">
        <v>134</v>
      </c>
    </row>
    <row r="6" spans="1:10" x14ac:dyDescent="0.25">
      <c r="A6" s="3">
        <v>174</v>
      </c>
      <c r="B6" s="3" t="s">
        <v>234</v>
      </c>
      <c r="C6" s="3" t="s">
        <v>235</v>
      </c>
      <c r="D6" s="3" t="s">
        <v>24</v>
      </c>
      <c r="E6" s="3" t="s">
        <v>236</v>
      </c>
      <c r="F6" s="14">
        <v>35.625</v>
      </c>
      <c r="G6" s="14">
        <v>0</v>
      </c>
      <c r="H6" s="14">
        <v>1.36</v>
      </c>
      <c r="I6" s="14">
        <f>F6+G6</f>
        <v>35.625</v>
      </c>
      <c r="J6" s="3" t="s">
        <v>345</v>
      </c>
    </row>
    <row r="7" spans="1:10" x14ac:dyDescent="0.25">
      <c r="A7" s="3">
        <v>157</v>
      </c>
      <c r="B7" s="3" t="s">
        <v>213</v>
      </c>
      <c r="C7" s="3" t="s">
        <v>214</v>
      </c>
      <c r="D7" s="3" t="s">
        <v>24</v>
      </c>
      <c r="E7" s="3" t="s">
        <v>216</v>
      </c>
      <c r="F7" s="14">
        <v>35.625</v>
      </c>
      <c r="G7" s="14">
        <v>0</v>
      </c>
      <c r="H7" s="14">
        <v>1.42</v>
      </c>
      <c r="I7" s="14">
        <f>F7+G7</f>
        <v>35.625</v>
      </c>
      <c r="J7" s="3">
        <v>3</v>
      </c>
    </row>
    <row r="8" spans="1:10" x14ac:dyDescent="0.25">
      <c r="A8" s="3">
        <v>29</v>
      </c>
      <c r="B8" s="3" t="s">
        <v>86</v>
      </c>
      <c r="C8" s="3" t="s">
        <v>87</v>
      </c>
      <c r="D8" s="3" t="s">
        <v>24</v>
      </c>
      <c r="E8" s="3" t="s">
        <v>88</v>
      </c>
      <c r="F8" s="14">
        <v>42.8</v>
      </c>
      <c r="G8" s="14">
        <v>12</v>
      </c>
      <c r="H8" s="14">
        <v>2.2400000000000002</v>
      </c>
      <c r="I8" s="14">
        <f>F8+G8</f>
        <v>54.8</v>
      </c>
      <c r="J8" s="3">
        <v>4</v>
      </c>
    </row>
    <row r="9" spans="1:10" x14ac:dyDescent="0.25">
      <c r="A9" s="3"/>
      <c r="B9" s="3"/>
      <c r="C9" s="3"/>
      <c r="D9" s="3"/>
      <c r="E9" s="3"/>
      <c r="F9" s="14"/>
      <c r="G9" s="14"/>
      <c r="H9" s="14"/>
      <c r="I9" s="14"/>
      <c r="J9" s="3"/>
    </row>
    <row r="10" spans="1:10" x14ac:dyDescent="0.25">
      <c r="A10" s="3"/>
      <c r="B10" s="3"/>
      <c r="C10" s="3"/>
      <c r="D10" s="3"/>
      <c r="E10" s="3"/>
      <c r="F10" s="14"/>
      <c r="G10" s="14"/>
      <c r="H10" s="14"/>
      <c r="I10" s="14"/>
      <c r="J10" s="3"/>
    </row>
    <row r="11" spans="1:10" x14ac:dyDescent="0.25">
      <c r="A11" s="3"/>
      <c r="B11" s="3"/>
      <c r="C11" s="3"/>
      <c r="D11" s="3"/>
      <c r="E11" s="3"/>
      <c r="F11" s="14"/>
      <c r="G11" s="14"/>
      <c r="H11" s="14"/>
      <c r="I11" s="14"/>
      <c r="J11" s="3"/>
    </row>
    <row r="12" spans="1:10" x14ac:dyDescent="0.25">
      <c r="A12" s="3"/>
      <c r="B12" s="3"/>
      <c r="C12" s="3"/>
      <c r="D12" s="3"/>
      <c r="E12" s="3"/>
      <c r="F12" s="14"/>
      <c r="G12" s="14"/>
      <c r="H12" s="14"/>
      <c r="I12" s="14"/>
      <c r="J12" s="3"/>
    </row>
    <row r="13" spans="1:10" x14ac:dyDescent="0.25">
      <c r="A13" s="3"/>
      <c r="B13" s="3"/>
      <c r="C13" s="3"/>
      <c r="D13" s="3"/>
      <c r="E13" s="3"/>
      <c r="F13" s="14"/>
      <c r="G13" s="14"/>
      <c r="H13" s="14"/>
      <c r="I13" s="14"/>
      <c r="J13" s="3"/>
    </row>
    <row r="14" spans="1:10" x14ac:dyDescent="0.25">
      <c r="A14" s="3"/>
      <c r="B14" s="3"/>
      <c r="C14" s="3"/>
      <c r="D14" s="3"/>
      <c r="E14" s="3"/>
      <c r="F14" s="14"/>
      <c r="G14" s="14"/>
      <c r="H14" s="14"/>
      <c r="I14" s="14"/>
      <c r="J14" s="3"/>
    </row>
    <row r="15" spans="1:10" x14ac:dyDescent="0.25">
      <c r="A15" s="3"/>
      <c r="B15" s="3"/>
      <c r="C15" s="3"/>
      <c r="D15" s="3"/>
      <c r="E15" s="3"/>
      <c r="F15" s="14"/>
      <c r="G15" s="14"/>
      <c r="H15" s="14"/>
      <c r="I15" s="14"/>
      <c r="J15" s="3"/>
    </row>
    <row r="16" spans="1:10" x14ac:dyDescent="0.25">
      <c r="A16" s="3"/>
      <c r="B16" s="3"/>
      <c r="C16" s="3"/>
      <c r="D16" s="3"/>
      <c r="E16" s="3"/>
      <c r="F16" s="14"/>
      <c r="G16" s="14"/>
      <c r="H16" s="14"/>
      <c r="I16" s="14"/>
      <c r="J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</sheetData>
  <sortState xmlns:xlrd2="http://schemas.microsoft.com/office/spreadsheetml/2017/richdata2" ref="A5:I8">
    <sortCondition ref="I5:I8"/>
    <sortCondition ref="H5:H8"/>
  </sortState>
  <mergeCells count="1">
    <mergeCell ref="A2:F2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J15"/>
  <sheetViews>
    <sheetView workbookViewId="0">
      <selection activeCell="J9" sqref="J9"/>
    </sheetView>
  </sheetViews>
  <sheetFormatPr defaultRowHeight="15" x14ac:dyDescent="0.25"/>
  <cols>
    <col min="1" max="1" width="17.42578125" customWidth="1"/>
    <col min="2" max="2" width="8.28515625" bestFit="1" customWidth="1"/>
    <col min="3" max="3" width="11" bestFit="1" customWidth="1"/>
    <col min="4" max="4" width="11.7109375" style="1" bestFit="1" customWidth="1"/>
    <col min="5" max="5" width="22.7109375" customWidth="1"/>
    <col min="6" max="6" width="10.140625" bestFit="1" customWidth="1"/>
    <col min="7" max="9" width="9.140625" customWidth="1"/>
  </cols>
  <sheetData>
    <row r="1" spans="1:10" ht="15.75" thickBot="1" x14ac:dyDescent="0.3">
      <c r="A1" t="s">
        <v>94</v>
      </c>
      <c r="F1" s="34">
        <v>4</v>
      </c>
    </row>
    <row r="2" spans="1:10" x14ac:dyDescent="0.25">
      <c r="A2" s="53" t="str">
        <f>'Class Count'!B56</f>
        <v>CROSS RAILS + INTRO A</v>
      </c>
      <c r="B2" s="53"/>
      <c r="C2" s="53"/>
      <c r="D2" s="53"/>
      <c r="E2" s="53"/>
      <c r="F2" s="53"/>
    </row>
    <row r="3" spans="1:10" x14ac:dyDescent="0.25">
      <c r="A3" s="22" t="s">
        <v>172</v>
      </c>
      <c r="F3" s="10" t="s">
        <v>39</v>
      </c>
      <c r="G3" s="10" t="s">
        <v>43</v>
      </c>
      <c r="H3" s="10"/>
      <c r="I3" s="10" t="s">
        <v>45</v>
      </c>
      <c r="J3" s="2"/>
    </row>
    <row r="4" spans="1:10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3" t="s">
        <v>42</v>
      </c>
      <c r="G4" s="13" t="s">
        <v>44</v>
      </c>
      <c r="H4" s="13" t="s">
        <v>344</v>
      </c>
      <c r="I4" s="13" t="s">
        <v>42</v>
      </c>
      <c r="J4" s="5" t="s">
        <v>3</v>
      </c>
    </row>
    <row r="5" spans="1:10" x14ac:dyDescent="0.25">
      <c r="A5" s="3">
        <v>174</v>
      </c>
      <c r="B5" s="3" t="s">
        <v>234</v>
      </c>
      <c r="C5" s="3" t="s">
        <v>235</v>
      </c>
      <c r="D5" s="3" t="s">
        <v>24</v>
      </c>
      <c r="E5" s="3" t="s">
        <v>236</v>
      </c>
      <c r="F5" s="14">
        <v>33.799999999999997</v>
      </c>
      <c r="G5" s="14">
        <v>0</v>
      </c>
      <c r="H5" s="20">
        <v>1.1299999999999999</v>
      </c>
      <c r="I5" s="14">
        <f>F5+G5</f>
        <v>33.799999999999997</v>
      </c>
      <c r="J5" s="3" t="s">
        <v>134</v>
      </c>
    </row>
    <row r="6" spans="1:10" x14ac:dyDescent="0.25">
      <c r="A6" s="3">
        <v>186</v>
      </c>
      <c r="B6" s="3" t="s">
        <v>243</v>
      </c>
      <c r="C6" s="3" t="s">
        <v>244</v>
      </c>
      <c r="D6" s="3" t="s">
        <v>46</v>
      </c>
      <c r="E6" s="3" t="s">
        <v>245</v>
      </c>
      <c r="F6" s="14">
        <v>38.4</v>
      </c>
      <c r="G6" s="14">
        <v>0</v>
      </c>
      <c r="H6" s="20">
        <v>0.56999999999999995</v>
      </c>
      <c r="I6" s="14">
        <f>F6+G6</f>
        <v>38.4</v>
      </c>
      <c r="J6" s="3" t="s">
        <v>345</v>
      </c>
    </row>
    <row r="7" spans="1:10" x14ac:dyDescent="0.25">
      <c r="A7" s="3">
        <v>203</v>
      </c>
      <c r="B7" s="3" t="s">
        <v>274</v>
      </c>
      <c r="C7" s="3" t="s">
        <v>275</v>
      </c>
      <c r="D7" s="3" t="s">
        <v>24</v>
      </c>
      <c r="E7" s="3" t="s">
        <v>276</v>
      </c>
      <c r="F7" s="14">
        <v>35.299999999999997</v>
      </c>
      <c r="G7" s="14">
        <v>4</v>
      </c>
      <c r="H7" s="20">
        <v>1.1200000000000001</v>
      </c>
      <c r="I7" s="14">
        <f>F7+G7</f>
        <v>39.299999999999997</v>
      </c>
      <c r="J7" s="3">
        <v>3</v>
      </c>
    </row>
    <row r="8" spans="1:10" x14ac:dyDescent="0.25">
      <c r="A8" s="3">
        <v>116</v>
      </c>
      <c r="B8" s="3" t="s">
        <v>207</v>
      </c>
      <c r="C8" s="3" t="s">
        <v>208</v>
      </c>
      <c r="D8" s="3" t="s">
        <v>24</v>
      </c>
      <c r="E8" s="3" t="s">
        <v>310</v>
      </c>
      <c r="F8" s="14">
        <v>37.200000000000003</v>
      </c>
      <c r="G8" s="14">
        <v>4</v>
      </c>
      <c r="H8" s="20">
        <v>2.2599999999999998</v>
      </c>
      <c r="I8" s="14">
        <f>F8+G8</f>
        <v>41.2</v>
      </c>
      <c r="J8" s="3">
        <v>4</v>
      </c>
    </row>
    <row r="9" spans="1:10" x14ac:dyDescent="0.25">
      <c r="A9" s="3"/>
      <c r="B9" s="3"/>
      <c r="C9" s="3"/>
      <c r="D9" s="3"/>
      <c r="E9" s="3"/>
      <c r="F9" s="14"/>
      <c r="G9" s="14"/>
      <c r="H9" s="20"/>
      <c r="I9" s="14"/>
      <c r="J9" s="3"/>
    </row>
    <row r="10" spans="1:10" x14ac:dyDescent="0.25">
      <c r="A10" s="3"/>
      <c r="B10" s="3"/>
      <c r="C10" s="3"/>
      <c r="D10" s="3"/>
      <c r="E10" s="3"/>
      <c r="F10" s="14"/>
      <c r="G10" s="14"/>
      <c r="H10" s="14"/>
      <c r="I10" s="14"/>
      <c r="J10" s="3"/>
    </row>
    <row r="11" spans="1:10" x14ac:dyDescent="0.25">
      <c r="A11" s="3"/>
      <c r="B11" s="3"/>
      <c r="C11" s="3"/>
      <c r="D11" s="3"/>
      <c r="E11" s="3"/>
      <c r="F11" s="14"/>
      <c r="G11" s="14"/>
      <c r="H11" s="14"/>
      <c r="I11" s="14"/>
      <c r="J11" s="3"/>
    </row>
    <row r="12" spans="1:10" x14ac:dyDescent="0.25">
      <c r="A12" s="3"/>
      <c r="B12" s="3"/>
      <c r="C12" s="3"/>
      <c r="D12" s="3"/>
      <c r="E12" s="3"/>
      <c r="F12" s="14"/>
      <c r="G12" s="14"/>
      <c r="H12" s="14"/>
      <c r="I12" s="14"/>
      <c r="J12" s="3"/>
    </row>
    <row r="13" spans="1:10" x14ac:dyDescent="0.25">
      <c r="A13" s="3"/>
      <c r="B13" s="3"/>
      <c r="C13" s="3"/>
      <c r="D13" s="3"/>
      <c r="E13" s="3"/>
      <c r="F13" s="14"/>
      <c r="G13" s="14"/>
      <c r="H13" s="14"/>
      <c r="I13" s="14"/>
      <c r="J13" s="3"/>
    </row>
    <row r="14" spans="1:10" x14ac:dyDescent="0.25">
      <c r="A14" s="3"/>
      <c r="B14" s="3"/>
      <c r="C14" s="3"/>
      <c r="D14" s="3"/>
      <c r="E14" s="3"/>
      <c r="F14" s="3"/>
    </row>
    <row r="15" spans="1:10" x14ac:dyDescent="0.25">
      <c r="A15" s="3"/>
      <c r="B15" s="3"/>
      <c r="C15" s="3"/>
      <c r="D15" s="3"/>
      <c r="E15" s="3"/>
      <c r="F15" s="3"/>
    </row>
  </sheetData>
  <sortState xmlns:xlrd2="http://schemas.microsoft.com/office/spreadsheetml/2017/richdata2" ref="A5:I8">
    <sortCondition ref="I5:I8"/>
  </sortState>
  <mergeCells count="1">
    <mergeCell ref="A2:F2"/>
  </mergeCells>
  <pageMargins left="0.7" right="0.7" top="0.75" bottom="0.75" header="0.3" footer="0.3"/>
  <pageSetup scale="7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J14"/>
  <sheetViews>
    <sheetView workbookViewId="0">
      <selection activeCell="A2" sqref="A2:F2"/>
    </sheetView>
  </sheetViews>
  <sheetFormatPr defaultRowHeight="15" x14ac:dyDescent="0.25"/>
  <cols>
    <col min="1" max="1" width="6.28515625" customWidth="1"/>
    <col min="2" max="2" width="9.28515625" style="1" bestFit="1" customWidth="1"/>
    <col min="3" max="3" width="14.28515625" style="1" bestFit="1" customWidth="1"/>
    <col min="4" max="4" width="6.5703125" style="1" customWidth="1"/>
    <col min="5" max="5" width="19.5703125" style="1" bestFit="1" customWidth="1"/>
    <col min="6" max="6" width="9.5703125" style="1" customWidth="1"/>
    <col min="7" max="7" width="9.140625" customWidth="1"/>
    <col min="8" max="8" width="6.5703125" bestFit="1" customWidth="1"/>
    <col min="9" max="9" width="6.7109375" bestFit="1" customWidth="1"/>
    <col min="10" max="10" width="6.42578125" bestFit="1" customWidth="1"/>
  </cols>
  <sheetData>
    <row r="1" spans="1:10" ht="15.75" thickBot="1" x14ac:dyDescent="0.3">
      <c r="A1" t="s">
        <v>81</v>
      </c>
      <c r="F1" s="31">
        <v>2</v>
      </c>
    </row>
    <row r="2" spans="1:10" x14ac:dyDescent="0.25">
      <c r="A2" s="53"/>
      <c r="B2" s="53"/>
      <c r="C2" s="53"/>
      <c r="D2" s="53"/>
      <c r="E2" s="53"/>
      <c r="F2" s="53"/>
    </row>
    <row r="3" spans="1:10" x14ac:dyDescent="0.25">
      <c r="A3" s="22" t="s">
        <v>172</v>
      </c>
      <c r="B3"/>
      <c r="C3"/>
      <c r="D3"/>
      <c r="E3"/>
      <c r="F3"/>
    </row>
    <row r="4" spans="1:10" x14ac:dyDescent="0.25">
      <c r="F4" s="10" t="s">
        <v>39</v>
      </c>
      <c r="G4" s="10" t="s">
        <v>43</v>
      </c>
      <c r="H4" s="10"/>
      <c r="I4" s="10" t="s">
        <v>45</v>
      </c>
      <c r="J4" s="2"/>
    </row>
    <row r="5" spans="1:10" x14ac:dyDescent="0.25">
      <c r="A5" s="5" t="s">
        <v>0</v>
      </c>
      <c r="B5" s="5" t="s">
        <v>1</v>
      </c>
      <c r="C5" s="5"/>
      <c r="D5" s="5" t="s">
        <v>22</v>
      </c>
      <c r="E5" s="5" t="s">
        <v>2</v>
      </c>
      <c r="F5" s="13" t="s">
        <v>42</v>
      </c>
      <c r="G5" s="13" t="s">
        <v>44</v>
      </c>
      <c r="H5" s="13" t="s">
        <v>358</v>
      </c>
      <c r="I5" s="13" t="s">
        <v>42</v>
      </c>
      <c r="J5" s="5" t="s">
        <v>3</v>
      </c>
    </row>
    <row r="6" spans="1:10" x14ac:dyDescent="0.25">
      <c r="A6" s="4">
        <v>170</v>
      </c>
      <c r="B6" s="3" t="s">
        <v>89</v>
      </c>
      <c r="C6" s="3" t="s">
        <v>233</v>
      </c>
      <c r="D6" s="3" t="s">
        <v>24</v>
      </c>
      <c r="E6" s="3" t="s">
        <v>90</v>
      </c>
      <c r="F6" s="14">
        <v>34.061999999999998</v>
      </c>
      <c r="G6" s="14">
        <v>0</v>
      </c>
      <c r="H6" s="14">
        <v>2.2799999999999998</v>
      </c>
      <c r="I6" s="14">
        <f>F6+G6</f>
        <v>34.061999999999998</v>
      </c>
      <c r="J6" s="3" t="s">
        <v>134</v>
      </c>
    </row>
    <row r="7" spans="1:10" x14ac:dyDescent="0.25">
      <c r="A7" s="4">
        <v>158</v>
      </c>
      <c r="B7" s="3" t="s">
        <v>112</v>
      </c>
      <c r="C7" s="3" t="s">
        <v>116</v>
      </c>
      <c r="D7" s="3" t="s">
        <v>24</v>
      </c>
      <c r="E7" s="3" t="s">
        <v>217</v>
      </c>
      <c r="F7" s="14">
        <v>35.311999999999998</v>
      </c>
      <c r="G7" s="14">
        <v>0</v>
      </c>
      <c r="H7" s="14">
        <v>2.04</v>
      </c>
      <c r="I7" s="14">
        <f>F7+G7</f>
        <v>35.311999999999998</v>
      </c>
      <c r="J7" s="3" t="s">
        <v>345</v>
      </c>
    </row>
    <row r="8" spans="1:10" x14ac:dyDescent="0.25">
      <c r="A8" s="4"/>
      <c r="B8" s="3"/>
      <c r="C8" s="3"/>
      <c r="D8" s="3"/>
      <c r="E8" s="3"/>
      <c r="F8" s="14"/>
      <c r="G8" s="14"/>
      <c r="H8" s="14"/>
      <c r="I8" s="14"/>
      <c r="J8" s="3"/>
    </row>
    <row r="9" spans="1:10" x14ac:dyDescent="0.25">
      <c r="A9" s="4"/>
      <c r="B9" s="3"/>
      <c r="C9" s="3"/>
      <c r="D9" s="3"/>
      <c r="E9" s="3"/>
      <c r="F9" s="14"/>
      <c r="G9" s="14"/>
      <c r="H9" s="14"/>
      <c r="I9" s="14"/>
      <c r="J9" s="3"/>
    </row>
    <row r="10" spans="1:10" x14ac:dyDescent="0.25">
      <c r="A10" s="4"/>
      <c r="B10" s="3"/>
      <c r="C10" s="3"/>
      <c r="D10" s="3"/>
      <c r="E10" s="3"/>
      <c r="F10" s="14"/>
      <c r="G10" s="14"/>
      <c r="H10" s="14"/>
      <c r="I10" s="14"/>
      <c r="J10" s="3"/>
    </row>
    <row r="11" spans="1:10" x14ac:dyDescent="0.25">
      <c r="A11" s="4"/>
      <c r="B11" s="3"/>
      <c r="C11" s="3"/>
      <c r="D11" s="3"/>
      <c r="E11" s="3"/>
      <c r="F11" s="14"/>
      <c r="G11" s="14"/>
      <c r="H11" s="14"/>
      <c r="I11" s="14"/>
      <c r="J11" s="3"/>
    </row>
    <row r="12" spans="1:10" x14ac:dyDescent="0.25">
      <c r="A12" s="4"/>
      <c r="B12" s="3"/>
      <c r="C12" s="3"/>
      <c r="D12" s="3"/>
      <c r="E12" s="3"/>
      <c r="F12" s="14"/>
      <c r="G12" s="14"/>
      <c r="H12" s="14"/>
      <c r="I12" s="14"/>
      <c r="J12" s="3"/>
    </row>
    <row r="13" spans="1:10" x14ac:dyDescent="0.25">
      <c r="A13" s="4"/>
      <c r="B13" s="3"/>
      <c r="C13" s="3"/>
      <c r="D13" s="3"/>
      <c r="E13" s="3"/>
      <c r="F13" s="14"/>
      <c r="G13" s="14"/>
      <c r="H13" s="14"/>
      <c r="I13" s="14"/>
      <c r="J13" s="3"/>
    </row>
    <row r="14" spans="1:10" x14ac:dyDescent="0.25">
      <c r="A14" s="4"/>
      <c r="B14" s="3"/>
      <c r="C14" s="3"/>
      <c r="D14" s="3"/>
      <c r="E14" s="3"/>
      <c r="F14" s="14"/>
      <c r="G14" s="14"/>
      <c r="H14" s="14"/>
      <c r="I14" s="14"/>
      <c r="J14" s="3"/>
    </row>
  </sheetData>
  <mergeCells count="1">
    <mergeCell ref="A2:F2"/>
  </mergeCells>
  <pageMargins left="0.7" right="0.7" top="0.75" bottom="0.75" header="0.3" footer="0.3"/>
  <pageSetup scale="9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I17"/>
  <sheetViews>
    <sheetView workbookViewId="0">
      <selection activeCell="A2" sqref="A2:F2"/>
    </sheetView>
  </sheetViews>
  <sheetFormatPr defaultRowHeight="15" x14ac:dyDescent="0.25"/>
  <cols>
    <col min="1" max="1" width="12.85546875" customWidth="1"/>
    <col min="2" max="2" width="10.140625" style="1" bestFit="1" customWidth="1"/>
    <col min="3" max="3" width="10" style="1" bestFit="1" customWidth="1"/>
    <col min="4" max="4" width="11.7109375" style="1" bestFit="1" customWidth="1"/>
    <col min="5" max="5" width="18.7109375" style="1" bestFit="1" customWidth="1"/>
    <col min="6" max="6" width="9.140625" customWidth="1"/>
    <col min="7" max="8" width="12.85546875" customWidth="1"/>
  </cols>
  <sheetData>
    <row r="1" spans="1:9" ht="15.75" thickBot="1" x14ac:dyDescent="0.3">
      <c r="A1" t="s">
        <v>32</v>
      </c>
      <c r="F1" s="34">
        <v>9</v>
      </c>
    </row>
    <row r="2" spans="1:9" x14ac:dyDescent="0.25">
      <c r="A2" s="53" t="str">
        <f>'Class Count'!B59</f>
        <v>JUMPING 2'9" - First Round</v>
      </c>
      <c r="B2" s="53"/>
      <c r="C2" s="53"/>
      <c r="D2" s="53"/>
      <c r="E2" s="53"/>
      <c r="F2" s="53"/>
    </row>
    <row r="3" spans="1:9" x14ac:dyDescent="0.25">
      <c r="A3" s="22" t="s">
        <v>188</v>
      </c>
      <c r="F3" s="16" t="s">
        <v>43</v>
      </c>
      <c r="G3" s="10"/>
      <c r="H3" s="10" t="s">
        <v>346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7" t="s">
        <v>44</v>
      </c>
      <c r="G4" s="13" t="s">
        <v>344</v>
      </c>
      <c r="H4" s="13"/>
      <c r="I4" s="5" t="s">
        <v>3</v>
      </c>
    </row>
    <row r="5" spans="1:9" x14ac:dyDescent="0.25">
      <c r="A5" s="3">
        <v>213</v>
      </c>
      <c r="B5" s="3" t="s">
        <v>303</v>
      </c>
      <c r="C5" s="3" t="s">
        <v>304</v>
      </c>
      <c r="D5" s="3" t="s">
        <v>24</v>
      </c>
      <c r="E5" s="3" t="s">
        <v>306</v>
      </c>
      <c r="F5" s="20">
        <v>0</v>
      </c>
      <c r="G5" s="14">
        <v>0.45</v>
      </c>
      <c r="H5" s="14">
        <f>F5+G5</f>
        <v>0.45</v>
      </c>
      <c r="I5" s="3">
        <v>1</v>
      </c>
    </row>
    <row r="6" spans="1:9" x14ac:dyDescent="0.25">
      <c r="A6" s="3">
        <v>192</v>
      </c>
      <c r="B6" s="3" t="s">
        <v>257</v>
      </c>
      <c r="C6" s="3" t="s">
        <v>258</v>
      </c>
      <c r="D6" s="3" t="s">
        <v>24</v>
      </c>
      <c r="E6" s="3" t="s">
        <v>259</v>
      </c>
      <c r="F6" s="20">
        <v>0</v>
      </c>
      <c r="G6" s="14">
        <v>0.51</v>
      </c>
      <c r="H6" s="14">
        <f t="shared" ref="H6:H13" si="0">F6+G6</f>
        <v>0.51</v>
      </c>
      <c r="I6" s="3">
        <v>2</v>
      </c>
    </row>
    <row r="7" spans="1:9" x14ac:dyDescent="0.25">
      <c r="A7" s="3">
        <v>219</v>
      </c>
      <c r="B7" s="3" t="s">
        <v>311</v>
      </c>
      <c r="C7" s="3" t="s">
        <v>312</v>
      </c>
      <c r="D7" s="3" t="s">
        <v>24</v>
      </c>
      <c r="E7" s="3" t="s">
        <v>313</v>
      </c>
      <c r="F7" s="20">
        <v>0</v>
      </c>
      <c r="G7" s="14">
        <v>0.56000000000000005</v>
      </c>
      <c r="H7" s="14">
        <f t="shared" si="0"/>
        <v>0.56000000000000005</v>
      </c>
      <c r="I7" s="3">
        <v>3</v>
      </c>
    </row>
    <row r="8" spans="1:9" x14ac:dyDescent="0.25">
      <c r="A8" s="3">
        <v>169</v>
      </c>
      <c r="B8" s="3" t="s">
        <v>112</v>
      </c>
      <c r="C8" s="3" t="s">
        <v>113</v>
      </c>
      <c r="D8" s="3" t="s">
        <v>46</v>
      </c>
      <c r="E8" s="3" t="s">
        <v>133</v>
      </c>
      <c r="F8" s="20">
        <v>0</v>
      </c>
      <c r="G8" s="14">
        <v>0.56999999999999995</v>
      </c>
      <c r="H8" s="14">
        <f t="shared" si="0"/>
        <v>0.56999999999999995</v>
      </c>
      <c r="I8" s="3">
        <v>4</v>
      </c>
    </row>
    <row r="9" spans="1:9" x14ac:dyDescent="0.25">
      <c r="A9" s="3">
        <v>194</v>
      </c>
      <c r="B9" s="3" t="s">
        <v>261</v>
      </c>
      <c r="C9" s="3" t="s">
        <v>262</v>
      </c>
      <c r="D9" s="3" t="s">
        <v>46</v>
      </c>
      <c r="E9" s="3" t="s">
        <v>263</v>
      </c>
      <c r="F9" s="20">
        <v>0</v>
      </c>
      <c r="G9" s="14">
        <v>1</v>
      </c>
      <c r="H9" s="14">
        <f t="shared" si="0"/>
        <v>1</v>
      </c>
      <c r="I9" s="3">
        <v>5</v>
      </c>
    </row>
    <row r="10" spans="1:9" x14ac:dyDescent="0.25">
      <c r="A10" s="3">
        <v>195</v>
      </c>
      <c r="B10" s="3" t="s">
        <v>246</v>
      </c>
      <c r="C10" s="3" t="s">
        <v>247</v>
      </c>
      <c r="D10" s="3" t="s">
        <v>24</v>
      </c>
      <c r="E10" s="3" t="s">
        <v>264</v>
      </c>
      <c r="F10" s="20">
        <v>0</v>
      </c>
      <c r="G10" s="14">
        <v>1.5</v>
      </c>
      <c r="H10" s="14">
        <f t="shared" si="0"/>
        <v>1.5</v>
      </c>
      <c r="I10" s="3">
        <v>6</v>
      </c>
    </row>
    <row r="11" spans="1:9" x14ac:dyDescent="0.25">
      <c r="A11" s="3">
        <v>198</v>
      </c>
      <c r="B11" s="3" t="s">
        <v>265</v>
      </c>
      <c r="C11" s="3" t="s">
        <v>266</v>
      </c>
      <c r="D11" s="3" t="s">
        <v>24</v>
      </c>
      <c r="E11" s="3" t="s">
        <v>267</v>
      </c>
      <c r="F11" s="20">
        <v>0</v>
      </c>
      <c r="G11" s="14">
        <v>1.06</v>
      </c>
      <c r="H11" s="14">
        <f t="shared" si="0"/>
        <v>1.06</v>
      </c>
      <c r="I11" s="3"/>
    </row>
    <row r="12" spans="1:9" x14ac:dyDescent="0.25">
      <c r="A12" s="3">
        <v>151</v>
      </c>
      <c r="B12" s="3" t="s">
        <v>110</v>
      </c>
      <c r="C12" s="3" t="s">
        <v>91</v>
      </c>
      <c r="D12" s="3" t="s">
        <v>24</v>
      </c>
      <c r="E12" s="3" t="s">
        <v>111</v>
      </c>
      <c r="F12" s="20">
        <v>0</v>
      </c>
      <c r="G12" s="20">
        <v>1.06</v>
      </c>
      <c r="H12" s="14">
        <f t="shared" si="0"/>
        <v>1.06</v>
      </c>
      <c r="I12" s="3"/>
    </row>
    <row r="13" spans="1:9" x14ac:dyDescent="0.25">
      <c r="A13" s="3">
        <v>166</v>
      </c>
      <c r="B13" s="3" t="s">
        <v>231</v>
      </c>
      <c r="C13" s="3" t="s">
        <v>230</v>
      </c>
      <c r="D13" s="3" t="s">
        <v>24</v>
      </c>
      <c r="E13" s="3" t="s">
        <v>232</v>
      </c>
      <c r="F13" s="20">
        <v>4</v>
      </c>
      <c r="G13" s="14">
        <v>1.1399999999999999</v>
      </c>
      <c r="H13" s="14">
        <f t="shared" si="0"/>
        <v>5.14</v>
      </c>
      <c r="I13" s="3"/>
    </row>
    <row r="14" spans="1:9" x14ac:dyDescent="0.25">
      <c r="A14" s="3"/>
      <c r="B14" s="3"/>
      <c r="C14" s="3"/>
      <c r="D14" s="3"/>
      <c r="E14" s="3"/>
      <c r="F14" s="20"/>
      <c r="G14" s="14"/>
      <c r="H14" s="14"/>
      <c r="I14" s="3"/>
    </row>
    <row r="15" spans="1:9" x14ac:dyDescent="0.25">
      <c r="A15" s="3"/>
      <c r="B15" s="3"/>
      <c r="C15" s="3"/>
      <c r="D15" s="3"/>
      <c r="E15" s="3"/>
      <c r="F15" s="20"/>
      <c r="G15" s="14"/>
      <c r="H15" s="14"/>
      <c r="I15" s="3"/>
    </row>
    <row r="16" spans="1:9" x14ac:dyDescent="0.25">
      <c r="A16" s="3"/>
      <c r="B16" s="3"/>
      <c r="C16" s="3"/>
      <c r="D16" s="3"/>
      <c r="E16" s="3"/>
      <c r="F16" s="20"/>
      <c r="G16" s="14"/>
      <c r="H16" s="14"/>
      <c r="I16" s="3"/>
    </row>
    <row r="17" spans="1:9" x14ac:dyDescent="0.25">
      <c r="A17" s="3"/>
      <c r="B17" s="3"/>
      <c r="C17" s="3"/>
      <c r="D17" s="3"/>
      <c r="E17" s="3"/>
      <c r="F17" s="20"/>
      <c r="G17" s="14"/>
      <c r="H17" s="14"/>
      <c r="I17" s="3"/>
    </row>
  </sheetData>
  <sortState xmlns:xlrd2="http://schemas.microsoft.com/office/spreadsheetml/2017/richdata2" ref="A6:I11">
    <sortCondition ref="I5:I11"/>
  </sortState>
  <mergeCells count="1">
    <mergeCell ref="A2:F2"/>
  </mergeCells>
  <pageMargins left="0.7" right="0.7" top="0.75" bottom="0.75" header="0.3" footer="0.3"/>
  <pageSetup scale="84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I19"/>
  <sheetViews>
    <sheetView workbookViewId="0">
      <selection activeCell="F12" sqref="F12"/>
    </sheetView>
  </sheetViews>
  <sheetFormatPr defaultRowHeight="15" x14ac:dyDescent="0.25"/>
  <cols>
    <col min="1" max="1" width="22.7109375" customWidth="1"/>
    <col min="2" max="2" width="10.42578125" style="1" bestFit="1" customWidth="1"/>
    <col min="3" max="3" width="15.42578125" style="1" bestFit="1" customWidth="1"/>
    <col min="4" max="4" width="11.7109375" style="1" bestFit="1" customWidth="1"/>
    <col min="5" max="5" width="18.7109375" style="1" bestFit="1" customWidth="1"/>
    <col min="6" max="6" width="9.140625" style="1" customWidth="1"/>
    <col min="7" max="7" width="6.7109375" bestFit="1" customWidth="1"/>
    <col min="8" max="8" width="8.42578125" bestFit="1" customWidth="1"/>
    <col min="9" max="9" width="6.42578125" bestFit="1" customWidth="1"/>
  </cols>
  <sheetData>
    <row r="1" spans="1:9" ht="15.75" thickBot="1" x14ac:dyDescent="0.3">
      <c r="A1" t="s">
        <v>33</v>
      </c>
      <c r="F1" s="31">
        <v>8</v>
      </c>
    </row>
    <row r="2" spans="1:9" x14ac:dyDescent="0.25">
      <c r="A2" s="53" t="str">
        <f>'Class Count'!B60</f>
        <v>JUMPING 2'9" - 2nd Round</v>
      </c>
      <c r="B2" s="53"/>
      <c r="C2" s="53"/>
      <c r="D2" s="53"/>
      <c r="E2" s="53"/>
      <c r="F2" s="53"/>
    </row>
    <row r="3" spans="1:9" x14ac:dyDescent="0.25">
      <c r="A3" s="22" t="s">
        <v>287</v>
      </c>
      <c r="F3" s="16" t="s">
        <v>43</v>
      </c>
      <c r="G3" s="10"/>
      <c r="H3" s="44" t="s">
        <v>45</v>
      </c>
    </row>
    <row r="4" spans="1:9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17" t="s">
        <v>44</v>
      </c>
      <c r="G4" s="13" t="s">
        <v>344</v>
      </c>
      <c r="H4" s="5" t="s">
        <v>42</v>
      </c>
      <c r="I4" s="4" t="s">
        <v>3</v>
      </c>
    </row>
    <row r="5" spans="1:9" x14ac:dyDescent="0.25">
      <c r="A5" s="3">
        <v>192</v>
      </c>
      <c r="B5" s="3" t="s">
        <v>257</v>
      </c>
      <c r="C5" s="3" t="s">
        <v>258</v>
      </c>
      <c r="D5" s="3" t="s">
        <v>24</v>
      </c>
      <c r="E5" s="3" t="s">
        <v>259</v>
      </c>
      <c r="F5" s="18">
        <v>0</v>
      </c>
      <c r="G5" s="12">
        <v>0.49</v>
      </c>
      <c r="H5" s="20">
        <f t="shared" ref="H5:H11" si="0">F5+G5</f>
        <v>0.49</v>
      </c>
      <c r="I5" s="4">
        <v>1</v>
      </c>
    </row>
    <row r="6" spans="1:9" x14ac:dyDescent="0.25">
      <c r="A6" s="3">
        <v>169</v>
      </c>
      <c r="B6" s="3" t="s">
        <v>112</v>
      </c>
      <c r="C6" s="3" t="s">
        <v>113</v>
      </c>
      <c r="D6" s="3" t="s">
        <v>46</v>
      </c>
      <c r="E6" s="3" t="s">
        <v>133</v>
      </c>
      <c r="F6" s="18">
        <v>0</v>
      </c>
      <c r="G6" s="14">
        <v>0.55000000000000004</v>
      </c>
      <c r="H6" s="20">
        <f t="shared" si="0"/>
        <v>0.55000000000000004</v>
      </c>
      <c r="I6" s="4">
        <v>2</v>
      </c>
    </row>
    <row r="7" spans="1:9" x14ac:dyDescent="0.25">
      <c r="A7" s="3">
        <v>219</v>
      </c>
      <c r="B7" s="3" t="s">
        <v>311</v>
      </c>
      <c r="C7" s="3" t="s">
        <v>312</v>
      </c>
      <c r="D7" s="3" t="s">
        <v>24</v>
      </c>
      <c r="E7" s="3" t="s">
        <v>313</v>
      </c>
      <c r="F7" s="18">
        <v>0</v>
      </c>
      <c r="G7" s="14">
        <v>0.56000000000000005</v>
      </c>
      <c r="H7" s="20">
        <f t="shared" si="0"/>
        <v>0.56000000000000005</v>
      </c>
      <c r="I7" s="4">
        <v>3</v>
      </c>
    </row>
    <row r="8" spans="1:9" x14ac:dyDescent="0.25">
      <c r="A8" s="3">
        <v>194</v>
      </c>
      <c r="B8" s="3" t="s">
        <v>261</v>
      </c>
      <c r="C8" s="3" t="s">
        <v>262</v>
      </c>
      <c r="D8" s="3" t="s">
        <v>46</v>
      </c>
      <c r="E8" s="3" t="s">
        <v>263</v>
      </c>
      <c r="F8" s="18">
        <v>0</v>
      </c>
      <c r="G8" s="14">
        <v>0.57999999999999996</v>
      </c>
      <c r="H8" s="20">
        <f t="shared" si="0"/>
        <v>0.57999999999999996</v>
      </c>
      <c r="I8" s="4">
        <v>4</v>
      </c>
    </row>
    <row r="9" spans="1:9" x14ac:dyDescent="0.25">
      <c r="A9" s="3">
        <v>166</v>
      </c>
      <c r="B9" s="3" t="s">
        <v>231</v>
      </c>
      <c r="C9" s="3" t="s">
        <v>230</v>
      </c>
      <c r="D9" s="3" t="s">
        <v>24</v>
      </c>
      <c r="E9" s="3" t="s">
        <v>232</v>
      </c>
      <c r="F9" s="18">
        <v>0</v>
      </c>
      <c r="G9" s="14">
        <v>1.05</v>
      </c>
      <c r="H9" s="20">
        <f t="shared" si="0"/>
        <v>1.05</v>
      </c>
      <c r="I9" s="4">
        <v>5</v>
      </c>
    </row>
    <row r="10" spans="1:9" x14ac:dyDescent="0.25">
      <c r="A10" s="3">
        <v>198</v>
      </c>
      <c r="B10" s="3" t="s">
        <v>265</v>
      </c>
      <c r="C10" s="3" t="s">
        <v>266</v>
      </c>
      <c r="D10" s="3" t="s">
        <v>24</v>
      </c>
      <c r="E10" s="3" t="s">
        <v>267</v>
      </c>
      <c r="F10" s="18">
        <v>0</v>
      </c>
      <c r="G10" s="14">
        <v>1.06</v>
      </c>
      <c r="H10" s="20">
        <f t="shared" si="0"/>
        <v>1.06</v>
      </c>
      <c r="I10" s="4">
        <v>6</v>
      </c>
    </row>
    <row r="11" spans="1:9" x14ac:dyDescent="0.25">
      <c r="A11" s="3">
        <v>213</v>
      </c>
      <c r="B11" s="3" t="s">
        <v>303</v>
      </c>
      <c r="C11" s="3" t="s">
        <v>304</v>
      </c>
      <c r="D11" s="3" t="s">
        <v>24</v>
      </c>
      <c r="E11" s="3" t="s">
        <v>306</v>
      </c>
      <c r="F11" s="18">
        <v>4</v>
      </c>
      <c r="G11" s="14">
        <v>0.49</v>
      </c>
      <c r="H11" s="20">
        <f t="shared" si="0"/>
        <v>4.49</v>
      </c>
      <c r="I11" s="4"/>
    </row>
    <row r="12" spans="1:9" x14ac:dyDescent="0.25">
      <c r="A12" s="3">
        <v>151</v>
      </c>
      <c r="B12" s="3" t="s">
        <v>110</v>
      </c>
      <c r="C12" s="3" t="s">
        <v>91</v>
      </c>
      <c r="D12" s="3" t="s">
        <v>24</v>
      </c>
      <c r="E12" s="3" t="s">
        <v>111</v>
      </c>
      <c r="F12" s="18" t="s">
        <v>347</v>
      </c>
      <c r="G12" s="14"/>
      <c r="H12" s="3" t="s">
        <v>347</v>
      </c>
      <c r="I12" s="4"/>
    </row>
    <row r="13" spans="1:9" x14ac:dyDescent="0.25">
      <c r="A13" s="3"/>
      <c r="B13" s="3"/>
      <c r="C13" s="3"/>
      <c r="D13" s="3"/>
      <c r="E13" s="3"/>
      <c r="F13" s="18"/>
      <c r="G13" s="14"/>
      <c r="H13" s="3"/>
      <c r="I13" s="4"/>
    </row>
    <row r="14" spans="1:9" x14ac:dyDescent="0.25">
      <c r="A14" s="3"/>
      <c r="B14" s="3"/>
      <c r="C14" s="3"/>
      <c r="D14" s="3"/>
      <c r="E14" s="3"/>
      <c r="F14" s="18"/>
      <c r="G14" s="14"/>
      <c r="H14" s="3"/>
      <c r="I14" s="4"/>
    </row>
    <row r="15" spans="1:9" x14ac:dyDescent="0.25">
      <c r="A15" s="3"/>
      <c r="B15" s="3"/>
      <c r="C15" s="3"/>
      <c r="D15" s="3"/>
      <c r="E15" s="3"/>
      <c r="F15" s="18"/>
      <c r="G15" s="14"/>
      <c r="H15" s="3"/>
      <c r="I15" s="4"/>
    </row>
    <row r="16" spans="1:9" x14ac:dyDescent="0.25">
      <c r="A16" s="3"/>
      <c r="B16" s="3"/>
      <c r="C16" s="3"/>
      <c r="D16" s="3"/>
      <c r="E16" s="3"/>
      <c r="F16" s="18"/>
      <c r="G16" s="14"/>
      <c r="H16" s="3"/>
      <c r="I16" s="4"/>
    </row>
    <row r="17" spans="1:9" x14ac:dyDescent="0.25">
      <c r="A17" s="3"/>
      <c r="B17" s="3"/>
      <c r="C17" s="3"/>
      <c r="D17" s="3"/>
      <c r="E17" s="3"/>
      <c r="F17" s="18"/>
      <c r="G17" s="14"/>
      <c r="H17" s="3"/>
      <c r="I17" s="4"/>
    </row>
    <row r="18" spans="1:9" x14ac:dyDescent="0.25">
      <c r="A18" s="3"/>
      <c r="B18" s="3"/>
      <c r="C18" s="3"/>
      <c r="D18" s="3"/>
      <c r="E18" s="3"/>
      <c r="F18" s="18"/>
      <c r="G18" s="14"/>
      <c r="H18" s="3"/>
      <c r="I18" s="4"/>
    </row>
    <row r="19" spans="1:9" x14ac:dyDescent="0.25">
      <c r="A19" s="3"/>
      <c r="B19" s="3"/>
      <c r="C19" s="3"/>
      <c r="D19" s="3"/>
      <c r="E19" s="3"/>
      <c r="F19" s="18"/>
      <c r="G19" s="14"/>
      <c r="H19" s="3"/>
      <c r="I19" s="4"/>
    </row>
  </sheetData>
  <sortState xmlns:xlrd2="http://schemas.microsoft.com/office/spreadsheetml/2017/richdata2" ref="A5:I11">
    <sortCondition ref="I5:I11"/>
  </sortState>
  <mergeCells count="1">
    <mergeCell ref="A2:F2"/>
  </mergeCells>
  <pageMargins left="0.7" right="0.7" top="0.75" bottom="0.75" header="0.3" footer="0.3"/>
  <pageSetup scale="82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I18"/>
  <sheetViews>
    <sheetView workbookViewId="0">
      <selection activeCell="A5" sqref="A5:XFD12"/>
    </sheetView>
  </sheetViews>
  <sheetFormatPr defaultRowHeight="15" x14ac:dyDescent="0.25"/>
  <cols>
    <col min="1" max="1" width="8.85546875" customWidth="1"/>
    <col min="2" max="2" width="9.5703125" style="1" bestFit="1" customWidth="1"/>
    <col min="3" max="3" width="15.42578125" style="1" bestFit="1" customWidth="1"/>
    <col min="4" max="4" width="4.7109375" style="1" bestFit="1" customWidth="1"/>
    <col min="5" max="5" width="19.7109375" style="1" bestFit="1" customWidth="1"/>
    <col min="6" max="6" width="10.140625" style="15" bestFit="1" customWidth="1"/>
    <col min="7" max="7" width="9.140625" style="15" bestFit="1" customWidth="1"/>
    <col min="8" max="8" width="9.140625" style="1"/>
    <col min="9" max="9" width="11.42578125" bestFit="1" customWidth="1"/>
  </cols>
  <sheetData>
    <row r="1" spans="1:9" x14ac:dyDescent="0.25">
      <c r="A1" s="7" t="s">
        <v>48</v>
      </c>
      <c r="F1" s="15">
        <v>8</v>
      </c>
    </row>
    <row r="2" spans="1:9" x14ac:dyDescent="0.25">
      <c r="A2" t="str">
        <f>'Class Count'!B61</f>
        <v>DIV A - 2'9"</v>
      </c>
      <c r="B2"/>
      <c r="C2"/>
      <c r="D2"/>
      <c r="E2"/>
      <c r="F2" s="15">
        <v>501</v>
      </c>
      <c r="G2" s="15">
        <v>502</v>
      </c>
    </row>
    <row r="3" spans="1:9" x14ac:dyDescent="0.25">
      <c r="A3" s="26" t="s">
        <v>189</v>
      </c>
      <c r="F3" s="16" t="s">
        <v>43</v>
      </c>
      <c r="G3" s="16" t="s">
        <v>43</v>
      </c>
      <c r="H3" s="2"/>
    </row>
    <row r="4" spans="1:9" x14ac:dyDescent="0.25">
      <c r="A4" s="5" t="s">
        <v>0</v>
      </c>
      <c r="B4" s="5" t="s">
        <v>1</v>
      </c>
      <c r="C4" s="5"/>
      <c r="D4" s="5" t="s">
        <v>350</v>
      </c>
      <c r="E4" s="11" t="s">
        <v>2</v>
      </c>
      <c r="F4" s="17"/>
      <c r="G4" s="17"/>
      <c r="H4" s="5" t="s">
        <v>45</v>
      </c>
      <c r="I4" s="30" t="s">
        <v>3</v>
      </c>
    </row>
    <row r="5" spans="1:9" x14ac:dyDescent="0.25">
      <c r="A5" s="3">
        <v>192</v>
      </c>
      <c r="B5" s="3" t="s">
        <v>257</v>
      </c>
      <c r="C5" s="3" t="s">
        <v>258</v>
      </c>
      <c r="D5" s="3" t="s">
        <v>24</v>
      </c>
      <c r="E5" s="3" t="s">
        <v>259</v>
      </c>
      <c r="F5" s="18">
        <v>25</v>
      </c>
      <c r="G5" s="18">
        <v>30</v>
      </c>
      <c r="H5" s="18">
        <f t="shared" ref="H5:H12" si="0">F5+G5</f>
        <v>55</v>
      </c>
      <c r="I5" t="s">
        <v>348</v>
      </c>
    </row>
    <row r="6" spans="1:9" x14ac:dyDescent="0.25">
      <c r="A6" s="3">
        <v>169</v>
      </c>
      <c r="B6" s="3" t="s">
        <v>112</v>
      </c>
      <c r="C6" s="3" t="s">
        <v>113</v>
      </c>
      <c r="D6" s="3" t="s">
        <v>46</v>
      </c>
      <c r="E6" s="3" t="s">
        <v>133</v>
      </c>
      <c r="F6" s="18">
        <v>15</v>
      </c>
      <c r="G6" s="18">
        <v>25</v>
      </c>
      <c r="H6" s="18">
        <f t="shared" si="0"/>
        <v>40</v>
      </c>
      <c r="I6" t="s">
        <v>349</v>
      </c>
    </row>
    <row r="7" spans="1:9" x14ac:dyDescent="0.25">
      <c r="A7" s="3">
        <v>219</v>
      </c>
      <c r="B7" s="3" t="s">
        <v>311</v>
      </c>
      <c r="C7" s="3" t="s">
        <v>312</v>
      </c>
      <c r="D7" s="3" t="s">
        <v>24</v>
      </c>
      <c r="E7" s="3" t="s">
        <v>313</v>
      </c>
      <c r="F7" s="18">
        <v>20</v>
      </c>
      <c r="G7" s="18">
        <v>20</v>
      </c>
      <c r="H7" s="18">
        <f t="shared" si="0"/>
        <v>40</v>
      </c>
    </row>
    <row r="8" spans="1:9" x14ac:dyDescent="0.25">
      <c r="A8" s="3">
        <v>213</v>
      </c>
      <c r="B8" s="3" t="s">
        <v>303</v>
      </c>
      <c r="C8" s="3" t="s">
        <v>304</v>
      </c>
      <c r="D8" s="3" t="s">
        <v>24</v>
      </c>
      <c r="E8" s="3" t="s">
        <v>306</v>
      </c>
      <c r="F8" s="18">
        <v>30</v>
      </c>
      <c r="G8" s="18"/>
      <c r="H8" s="18">
        <f t="shared" si="0"/>
        <v>30</v>
      </c>
    </row>
    <row r="9" spans="1:9" x14ac:dyDescent="0.25">
      <c r="A9" s="3">
        <v>194</v>
      </c>
      <c r="B9" s="3" t="s">
        <v>261</v>
      </c>
      <c r="C9" s="3" t="s">
        <v>262</v>
      </c>
      <c r="D9" s="3" t="s">
        <v>46</v>
      </c>
      <c r="E9" s="3" t="s">
        <v>263</v>
      </c>
      <c r="F9" s="18">
        <v>5</v>
      </c>
      <c r="G9" s="18">
        <v>15</v>
      </c>
      <c r="H9" s="18">
        <f t="shared" si="0"/>
        <v>20</v>
      </c>
    </row>
    <row r="10" spans="1:9" x14ac:dyDescent="0.25">
      <c r="A10" s="3">
        <v>166</v>
      </c>
      <c r="B10" s="3" t="s">
        <v>231</v>
      </c>
      <c r="C10" s="3" t="s">
        <v>230</v>
      </c>
      <c r="D10" s="3" t="s">
        <v>24</v>
      </c>
      <c r="E10" s="3" t="s">
        <v>232</v>
      </c>
      <c r="F10" s="18"/>
      <c r="G10" s="18">
        <v>10</v>
      </c>
      <c r="H10" s="18">
        <f t="shared" si="0"/>
        <v>10</v>
      </c>
    </row>
    <row r="11" spans="1:9" x14ac:dyDescent="0.25">
      <c r="A11" s="3">
        <v>198</v>
      </c>
      <c r="B11" s="3" t="s">
        <v>265</v>
      </c>
      <c r="C11" s="3" t="s">
        <v>266</v>
      </c>
      <c r="D11" s="3" t="s">
        <v>24</v>
      </c>
      <c r="E11" s="3" t="s">
        <v>267</v>
      </c>
      <c r="F11" s="18"/>
      <c r="G11" s="18">
        <v>5</v>
      </c>
      <c r="H11" s="18">
        <f t="shared" si="0"/>
        <v>5</v>
      </c>
    </row>
    <row r="12" spans="1:9" x14ac:dyDescent="0.25">
      <c r="A12" s="3">
        <v>151</v>
      </c>
      <c r="B12" s="3" t="s">
        <v>110</v>
      </c>
      <c r="C12" s="3" t="s">
        <v>91</v>
      </c>
      <c r="D12" s="3" t="s">
        <v>24</v>
      </c>
      <c r="E12" s="3" t="s">
        <v>111</v>
      </c>
      <c r="F12" s="18"/>
      <c r="G12" s="18"/>
      <c r="H12" s="18">
        <f t="shared" si="0"/>
        <v>0</v>
      </c>
    </row>
    <row r="13" spans="1:9" x14ac:dyDescent="0.25">
      <c r="A13" s="3"/>
      <c r="B13" s="3"/>
      <c r="C13" s="3"/>
      <c r="D13" s="3"/>
      <c r="E13" s="3"/>
      <c r="F13" s="18"/>
      <c r="G13" s="18"/>
      <c r="H13" s="18">
        <f t="shared" ref="H13:H14" si="1">F13+G13</f>
        <v>0</v>
      </c>
    </row>
    <row r="14" spans="1:9" x14ac:dyDescent="0.25">
      <c r="A14" s="3"/>
      <c r="B14" s="3"/>
      <c r="C14" s="3"/>
      <c r="D14" s="3"/>
      <c r="E14" s="3"/>
      <c r="F14" s="18"/>
      <c r="G14" s="18"/>
      <c r="H14" s="18">
        <f t="shared" si="1"/>
        <v>0</v>
      </c>
    </row>
    <row r="15" spans="1:9" x14ac:dyDescent="0.25">
      <c r="A15" s="3"/>
      <c r="B15" s="3"/>
      <c r="C15" s="3"/>
      <c r="D15" s="3"/>
      <c r="E15" s="3"/>
      <c r="F15" s="18"/>
      <c r="G15" s="18"/>
      <c r="H15" s="3"/>
    </row>
    <row r="16" spans="1:9" x14ac:dyDescent="0.25">
      <c r="A16" s="3"/>
      <c r="B16" s="3"/>
      <c r="C16" s="3"/>
      <c r="D16" s="3"/>
      <c r="E16" s="3"/>
      <c r="F16" s="18"/>
      <c r="G16" s="18"/>
      <c r="H16" s="3"/>
    </row>
    <row r="17" spans="1:8" x14ac:dyDescent="0.25">
      <c r="A17" s="3"/>
      <c r="B17" s="3"/>
      <c r="C17" s="3"/>
      <c r="D17" s="3"/>
      <c r="E17" s="3"/>
      <c r="F17" s="18"/>
      <c r="G17" s="18"/>
      <c r="H17" s="3"/>
    </row>
    <row r="18" spans="1:8" x14ac:dyDescent="0.25">
      <c r="A18" s="3"/>
      <c r="B18" s="3"/>
      <c r="C18" s="3"/>
      <c r="D18" s="3"/>
      <c r="E18" s="3"/>
      <c r="F18" s="18"/>
      <c r="G18" s="18"/>
      <c r="H18" s="3"/>
    </row>
  </sheetData>
  <sortState xmlns:xlrd2="http://schemas.microsoft.com/office/spreadsheetml/2017/richdata2" ref="A5:H12">
    <sortCondition descending="1" ref="H5:H12"/>
  </sortState>
  <pageMargins left="0.25" right="0.25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I17"/>
  <sheetViews>
    <sheetView workbookViewId="0">
      <selection activeCell="E13" sqref="E13"/>
    </sheetView>
  </sheetViews>
  <sheetFormatPr defaultRowHeight="15" x14ac:dyDescent="0.25"/>
  <cols>
    <col min="1" max="1" width="9.140625" customWidth="1"/>
    <col min="2" max="2" width="10" style="1" bestFit="1" customWidth="1"/>
    <col min="3" max="3" width="15.42578125" style="1" bestFit="1" customWidth="1"/>
    <col min="4" max="4" width="11.7109375" style="1" bestFit="1" customWidth="1"/>
    <col min="5" max="5" width="18.85546875" style="1" bestFit="1" customWidth="1"/>
    <col min="6" max="6" width="9.5703125" style="1" bestFit="1" customWidth="1"/>
    <col min="7" max="7" width="7.5703125" style="1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34</v>
      </c>
      <c r="F1" s="34">
        <v>4</v>
      </c>
      <c r="G1"/>
      <c r="I1">
        <v>0</v>
      </c>
    </row>
    <row r="2" spans="1:9" x14ac:dyDescent="0.25">
      <c r="A2" s="53" t="str">
        <f>'Class Count'!B62</f>
        <v>JUMPING 2'6" - First Round</v>
      </c>
      <c r="B2" s="53"/>
      <c r="C2" s="53"/>
      <c r="D2" s="53"/>
      <c r="E2" s="53"/>
      <c r="F2" s="53"/>
      <c r="G2"/>
    </row>
    <row r="3" spans="1:9" x14ac:dyDescent="0.25">
      <c r="A3" s="22" t="s">
        <v>188</v>
      </c>
      <c r="B3"/>
      <c r="C3"/>
      <c r="D3"/>
      <c r="E3"/>
      <c r="F3" s="16" t="s">
        <v>43</v>
      </c>
      <c r="G3" s="10"/>
      <c r="H3" s="44" t="s">
        <v>45</v>
      </c>
    </row>
    <row r="4" spans="1:9" x14ac:dyDescent="0.25">
      <c r="A4" s="6" t="s">
        <v>0</v>
      </c>
      <c r="B4" s="5" t="s">
        <v>1</v>
      </c>
      <c r="C4" s="5"/>
      <c r="D4" s="5" t="s">
        <v>22</v>
      </c>
      <c r="E4" s="5" t="s">
        <v>2</v>
      </c>
      <c r="F4" s="17" t="s">
        <v>44</v>
      </c>
      <c r="G4" s="17" t="s">
        <v>351</v>
      </c>
      <c r="H4" s="13" t="s">
        <v>42</v>
      </c>
      <c r="I4" s="5" t="s">
        <v>3</v>
      </c>
    </row>
    <row r="5" spans="1:9" x14ac:dyDescent="0.25">
      <c r="A5" s="4">
        <v>169</v>
      </c>
      <c r="B5" s="3" t="s">
        <v>112</v>
      </c>
      <c r="C5" s="3" t="s">
        <v>113</v>
      </c>
      <c r="D5" s="3" t="s">
        <v>46</v>
      </c>
      <c r="E5" s="3" t="s">
        <v>133</v>
      </c>
      <c r="F5" s="18">
        <v>0</v>
      </c>
      <c r="G5" s="20">
        <v>0.59</v>
      </c>
      <c r="H5" s="14">
        <f>(F5+G5)</f>
        <v>0.59</v>
      </c>
      <c r="I5" s="3">
        <v>1</v>
      </c>
    </row>
    <row r="6" spans="1:9" x14ac:dyDescent="0.25">
      <c r="A6" s="4">
        <v>154</v>
      </c>
      <c r="B6" s="3" t="s">
        <v>117</v>
      </c>
      <c r="C6" s="3" t="s">
        <v>118</v>
      </c>
      <c r="D6" s="3" t="s">
        <v>46</v>
      </c>
      <c r="E6" s="3" t="s">
        <v>119</v>
      </c>
      <c r="F6" s="18">
        <v>0</v>
      </c>
      <c r="G6" s="20">
        <v>1.18</v>
      </c>
      <c r="H6" s="14">
        <f>(F6+G6)</f>
        <v>1.18</v>
      </c>
      <c r="I6" s="3">
        <v>2</v>
      </c>
    </row>
    <row r="7" spans="1:9" x14ac:dyDescent="0.25">
      <c r="A7" s="4">
        <v>213</v>
      </c>
      <c r="B7" s="3" t="s">
        <v>303</v>
      </c>
      <c r="C7" s="3" t="s">
        <v>304</v>
      </c>
      <c r="D7" s="3" t="s">
        <v>24</v>
      </c>
      <c r="E7" s="3" t="s">
        <v>306</v>
      </c>
      <c r="F7" s="18">
        <v>4</v>
      </c>
      <c r="G7" s="20">
        <v>0.49</v>
      </c>
      <c r="H7" s="14">
        <f>(F7+G7)</f>
        <v>4.49</v>
      </c>
      <c r="I7" s="3">
        <v>3</v>
      </c>
    </row>
    <row r="8" spans="1:9" x14ac:dyDescent="0.25">
      <c r="A8" s="4">
        <v>195</v>
      </c>
      <c r="B8" s="3" t="s">
        <v>246</v>
      </c>
      <c r="C8" s="3" t="s">
        <v>247</v>
      </c>
      <c r="D8" s="3" t="s">
        <v>24</v>
      </c>
      <c r="E8" s="3" t="s">
        <v>264</v>
      </c>
      <c r="F8" s="18">
        <v>4</v>
      </c>
      <c r="G8" s="20">
        <v>0.56999999999999995</v>
      </c>
      <c r="H8" s="14">
        <f>(F8+G8)</f>
        <v>4.57</v>
      </c>
      <c r="I8" s="3">
        <v>4</v>
      </c>
    </row>
    <row r="9" spans="1:9" x14ac:dyDescent="0.25">
      <c r="A9" s="4"/>
      <c r="B9" s="3"/>
      <c r="C9" s="3"/>
      <c r="D9" s="3"/>
      <c r="E9" s="3"/>
      <c r="F9" s="18"/>
      <c r="G9" s="18"/>
      <c r="H9" s="14"/>
      <c r="I9" s="3"/>
    </row>
    <row r="10" spans="1:9" x14ac:dyDescent="0.25">
      <c r="A10" s="4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4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4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18"/>
      <c r="H17" s="14"/>
      <c r="I17" s="3"/>
    </row>
  </sheetData>
  <sortState xmlns:xlrd2="http://schemas.microsoft.com/office/spreadsheetml/2017/richdata2" ref="A5:I8">
    <sortCondition ref="I5:I8"/>
  </sortState>
  <mergeCells count="1">
    <mergeCell ref="A2:F2"/>
  </mergeCells>
  <pageMargins left="0.7" right="0.7" top="0.75" bottom="0.75" header="0.3" footer="0.3"/>
  <pageSetup scale="94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I18"/>
  <sheetViews>
    <sheetView workbookViewId="0">
      <selection activeCell="A6" sqref="A6:I9"/>
    </sheetView>
  </sheetViews>
  <sheetFormatPr defaultRowHeight="15" x14ac:dyDescent="0.25"/>
  <cols>
    <col min="1" max="1" width="10.42578125" customWidth="1"/>
    <col min="2" max="2" width="10" style="1" bestFit="1" customWidth="1"/>
    <col min="3" max="3" width="15.42578125" style="1" bestFit="1" customWidth="1"/>
    <col min="4" max="4" width="11.7109375" style="1" bestFit="1" customWidth="1"/>
    <col min="5" max="5" width="18.85546875" style="1" bestFit="1" customWidth="1"/>
    <col min="6" max="7" width="10.140625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59</v>
      </c>
      <c r="F1" s="34">
        <v>4</v>
      </c>
      <c r="I1">
        <v>0</v>
      </c>
    </row>
    <row r="2" spans="1:9" x14ac:dyDescent="0.25">
      <c r="A2" s="53" t="str">
        <f>'Class Count'!B63</f>
        <v>JUMPING 2'6" - 2nd Round</v>
      </c>
      <c r="B2" s="53"/>
      <c r="C2" s="53"/>
      <c r="D2" s="53"/>
      <c r="E2" s="53"/>
      <c r="F2" s="53"/>
    </row>
    <row r="3" spans="1:9" x14ac:dyDescent="0.25">
      <c r="A3" s="22" t="s">
        <v>145</v>
      </c>
      <c r="B3"/>
      <c r="C3"/>
      <c r="D3"/>
      <c r="E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s="1" customFormat="1" x14ac:dyDescent="0.25">
      <c r="A6" s="3">
        <v>169</v>
      </c>
      <c r="B6" s="3" t="s">
        <v>112</v>
      </c>
      <c r="C6" s="3" t="s">
        <v>113</v>
      </c>
      <c r="D6" s="3" t="s">
        <v>46</v>
      </c>
      <c r="E6" s="3" t="s">
        <v>133</v>
      </c>
      <c r="F6" s="18">
        <v>0</v>
      </c>
      <c r="G6" s="20">
        <v>0.51</v>
      </c>
      <c r="H6" s="14">
        <f>F6+G6</f>
        <v>0.51</v>
      </c>
      <c r="I6" s="3">
        <v>1</v>
      </c>
    </row>
    <row r="7" spans="1:9" s="1" customFormat="1" x14ac:dyDescent="0.25">
      <c r="A7" s="3">
        <v>213</v>
      </c>
      <c r="B7" s="3" t="s">
        <v>303</v>
      </c>
      <c r="C7" s="3" t="s">
        <v>304</v>
      </c>
      <c r="D7" s="3" t="s">
        <v>24</v>
      </c>
      <c r="E7" s="3" t="s">
        <v>306</v>
      </c>
      <c r="F7" s="18">
        <v>4</v>
      </c>
      <c r="G7" s="20">
        <v>0.53</v>
      </c>
      <c r="H7" s="14">
        <f>F7+G7</f>
        <v>4.53</v>
      </c>
      <c r="I7" s="3">
        <v>2</v>
      </c>
    </row>
    <row r="8" spans="1:9" s="1" customFormat="1" x14ac:dyDescent="0.25">
      <c r="A8" s="3">
        <v>154</v>
      </c>
      <c r="B8" s="3" t="s">
        <v>117</v>
      </c>
      <c r="C8" s="3" t="s">
        <v>118</v>
      </c>
      <c r="D8" s="3" t="s">
        <v>46</v>
      </c>
      <c r="E8" s="3" t="s">
        <v>119</v>
      </c>
      <c r="F8" s="18">
        <v>4</v>
      </c>
      <c r="G8" s="20">
        <v>1.33</v>
      </c>
      <c r="H8" s="14">
        <f>F8+G8</f>
        <v>5.33</v>
      </c>
      <c r="I8" s="3">
        <v>3</v>
      </c>
    </row>
    <row r="9" spans="1:9" s="1" customFormat="1" x14ac:dyDescent="0.25">
      <c r="A9" s="3">
        <v>195</v>
      </c>
      <c r="B9" s="3" t="s">
        <v>246</v>
      </c>
      <c r="C9" s="3" t="s">
        <v>247</v>
      </c>
      <c r="D9" s="3" t="s">
        <v>24</v>
      </c>
      <c r="E9" s="3" t="s">
        <v>264</v>
      </c>
      <c r="F9" s="18">
        <v>8</v>
      </c>
      <c r="G9" s="20">
        <v>0.55000000000000004</v>
      </c>
      <c r="H9" s="14">
        <f>F9+G9</f>
        <v>8.5500000000000007</v>
      </c>
      <c r="I9" s="3">
        <v>4</v>
      </c>
    </row>
    <row r="10" spans="1:9" s="1" customFormat="1" x14ac:dyDescent="0.25">
      <c r="A10" s="3"/>
      <c r="B10" s="3"/>
      <c r="C10" s="3"/>
      <c r="D10" s="3"/>
      <c r="E10" s="3"/>
      <c r="F10" s="18"/>
      <c r="G10" s="20"/>
      <c r="H10" s="14"/>
      <c r="I10" s="3"/>
    </row>
    <row r="11" spans="1:9" x14ac:dyDescent="0.25">
      <c r="A11" s="3"/>
      <c r="B11" s="3"/>
      <c r="C11" s="3"/>
      <c r="D11" s="3"/>
      <c r="E11" s="3"/>
      <c r="F11" s="18"/>
      <c r="G11" s="20"/>
      <c r="H11" s="14"/>
      <c r="I11" s="3"/>
    </row>
    <row r="12" spans="1:9" x14ac:dyDescent="0.25">
      <c r="A12" s="4"/>
      <c r="B12" s="3"/>
      <c r="C12" s="3"/>
      <c r="D12" s="3"/>
      <c r="E12" s="3"/>
      <c r="F12" s="18"/>
      <c r="G12" s="20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20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20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20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20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20"/>
      <c r="H17" s="14"/>
      <c r="I17" s="3"/>
    </row>
    <row r="18" spans="1:9" x14ac:dyDescent="0.25">
      <c r="A18" s="4"/>
      <c r="B18" s="3"/>
      <c r="C18" s="3"/>
      <c r="D18" s="3"/>
      <c r="E18" s="3"/>
      <c r="F18" s="18"/>
      <c r="G18" s="18"/>
      <c r="H18" s="14"/>
      <c r="I18" s="3"/>
    </row>
  </sheetData>
  <sortState xmlns:xlrd2="http://schemas.microsoft.com/office/spreadsheetml/2017/richdata2" ref="A6:I9">
    <sortCondition ref="I6:I9"/>
  </sortState>
  <mergeCells count="1">
    <mergeCell ref="A2:F2"/>
  </mergeCells>
  <pageMargins left="0.7" right="0.7" top="0.75" bottom="0.75" header="0.3" footer="0.3"/>
  <pageSetup scale="9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I19"/>
  <sheetViews>
    <sheetView workbookViewId="0">
      <selection activeCell="A6" sqref="A6:XFD6"/>
    </sheetView>
  </sheetViews>
  <sheetFormatPr defaultRowHeight="15" x14ac:dyDescent="0.25"/>
  <cols>
    <col min="1" max="1" width="8" customWidth="1"/>
    <col min="2" max="2" width="10" style="1" bestFit="1" customWidth="1"/>
    <col min="3" max="3" width="14.28515625" style="1" bestFit="1" customWidth="1"/>
    <col min="4" max="4" width="11.7109375" style="1" customWidth="1"/>
    <col min="5" max="5" width="13.7109375" style="1" bestFit="1" customWidth="1"/>
    <col min="6" max="7" width="9.5703125" style="1" bestFit="1" customWidth="1"/>
    <col min="8" max="8" width="6.7109375" style="1" customWidth="1"/>
    <col min="9" max="9" width="6.42578125" style="1" bestFit="1" customWidth="1"/>
  </cols>
  <sheetData>
    <row r="1" spans="1:9" ht="15.75" thickBot="1" x14ac:dyDescent="0.3">
      <c r="A1" s="7" t="s">
        <v>49</v>
      </c>
      <c r="F1" s="37">
        <v>4</v>
      </c>
      <c r="G1" s="15"/>
      <c r="H1" s="12"/>
    </row>
    <row r="2" spans="1:9" x14ac:dyDescent="0.25">
      <c r="A2" t="str">
        <f>'Class Count'!B64</f>
        <v>DIV B - 2'6"</v>
      </c>
      <c r="B2"/>
      <c r="C2"/>
      <c r="D2"/>
      <c r="E2"/>
      <c r="F2" s="15">
        <v>503</v>
      </c>
      <c r="G2" s="15">
        <v>504</v>
      </c>
      <c r="H2" s="12"/>
    </row>
    <row r="3" spans="1:9" ht="16.5" x14ac:dyDescent="0.3">
      <c r="A3" s="29" t="s">
        <v>189</v>
      </c>
      <c r="F3" s="16"/>
      <c r="G3" s="16"/>
      <c r="H3" s="10" t="s">
        <v>45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11" t="s">
        <v>2</v>
      </c>
      <c r="F4" s="17"/>
      <c r="G4" s="17"/>
      <c r="H4" s="13" t="s">
        <v>42</v>
      </c>
      <c r="I4" s="5" t="s">
        <v>3</v>
      </c>
    </row>
    <row r="5" spans="1:9" x14ac:dyDescent="0.25">
      <c r="A5" s="3">
        <v>169</v>
      </c>
      <c r="B5" s="3" t="s">
        <v>112</v>
      </c>
      <c r="C5" s="3" t="s">
        <v>113</v>
      </c>
      <c r="D5" s="3" t="s">
        <v>46</v>
      </c>
      <c r="E5" s="3" t="s">
        <v>133</v>
      </c>
      <c r="F5" s="18">
        <v>30</v>
      </c>
      <c r="G5" s="18">
        <v>30</v>
      </c>
      <c r="H5" s="14">
        <f>F5+G5</f>
        <v>60</v>
      </c>
      <c r="I5" s="3" t="s">
        <v>134</v>
      </c>
    </row>
    <row r="6" spans="1:9" x14ac:dyDescent="0.25">
      <c r="A6" s="3">
        <v>213</v>
      </c>
      <c r="B6" s="3" t="s">
        <v>303</v>
      </c>
      <c r="C6" s="3" t="s">
        <v>304</v>
      </c>
      <c r="D6" s="3" t="s">
        <v>24</v>
      </c>
      <c r="E6" s="3" t="s">
        <v>306</v>
      </c>
      <c r="F6" s="18">
        <v>20</v>
      </c>
      <c r="G6" s="18">
        <v>25</v>
      </c>
      <c r="H6" s="14">
        <f>F6+G6</f>
        <v>45</v>
      </c>
      <c r="I6" s="3" t="s">
        <v>345</v>
      </c>
    </row>
    <row r="7" spans="1:9" x14ac:dyDescent="0.25">
      <c r="A7" s="3">
        <v>154</v>
      </c>
      <c r="B7" s="3" t="s">
        <v>117</v>
      </c>
      <c r="C7" s="3" t="s">
        <v>118</v>
      </c>
      <c r="D7" s="3" t="s">
        <v>46</v>
      </c>
      <c r="E7" s="3" t="s">
        <v>119</v>
      </c>
      <c r="F7" s="18">
        <v>25</v>
      </c>
      <c r="G7" s="18">
        <v>20</v>
      </c>
      <c r="H7" s="14">
        <v>45</v>
      </c>
      <c r="I7" s="3"/>
    </row>
    <row r="8" spans="1:9" x14ac:dyDescent="0.25">
      <c r="A8" s="3">
        <v>195</v>
      </c>
      <c r="B8" s="3" t="s">
        <v>246</v>
      </c>
      <c r="C8" s="3" t="s">
        <v>247</v>
      </c>
      <c r="D8" s="3" t="s">
        <v>24</v>
      </c>
      <c r="E8" s="3" t="s">
        <v>264</v>
      </c>
      <c r="F8" s="18">
        <v>15</v>
      </c>
      <c r="G8" s="18">
        <v>15</v>
      </c>
      <c r="H8" s="14">
        <f>F8+G8</f>
        <v>30</v>
      </c>
      <c r="I8" s="3"/>
    </row>
    <row r="9" spans="1:9" x14ac:dyDescent="0.25">
      <c r="A9" s="3"/>
      <c r="B9" s="3"/>
      <c r="C9" s="3"/>
      <c r="D9" s="3"/>
      <c r="E9" s="3"/>
      <c r="F9" s="18"/>
      <c r="G9" s="18"/>
      <c r="H9" s="14"/>
      <c r="I9" s="3"/>
    </row>
    <row r="10" spans="1:9" x14ac:dyDescent="0.25">
      <c r="A10" s="3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3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3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3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3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3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3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3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3"/>
      <c r="B18" s="3"/>
      <c r="C18" s="3"/>
      <c r="D18" s="3"/>
      <c r="E18" s="3"/>
      <c r="F18" s="18"/>
      <c r="G18" s="18"/>
      <c r="H18" s="14"/>
      <c r="I18" s="3"/>
    </row>
    <row r="19" spans="1:9" x14ac:dyDescent="0.25">
      <c r="A19" s="3"/>
      <c r="B19" s="3"/>
      <c r="C19" s="3"/>
      <c r="D19" s="3"/>
      <c r="E19" s="3"/>
      <c r="F19" s="18"/>
      <c r="G19" s="18"/>
      <c r="H19" s="14"/>
      <c r="I19" s="3"/>
    </row>
  </sheetData>
  <sortState xmlns:xlrd2="http://schemas.microsoft.com/office/spreadsheetml/2017/richdata2" ref="A5:I8">
    <sortCondition descending="1" ref="H5:H8"/>
  </sortState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I13"/>
  <sheetViews>
    <sheetView workbookViewId="0">
      <selection activeCell="A2" sqref="A2:F2"/>
    </sheetView>
  </sheetViews>
  <sheetFormatPr defaultRowHeight="15" x14ac:dyDescent="0.25"/>
  <cols>
    <col min="1" max="1" width="6.42578125" customWidth="1"/>
    <col min="2" max="2" width="10" style="1" customWidth="1"/>
    <col min="3" max="3" width="15.42578125" style="1" bestFit="1" customWidth="1"/>
    <col min="4" max="4" width="7.42578125" style="1" customWidth="1"/>
    <col min="5" max="5" width="17.85546875" style="1" bestFit="1" customWidth="1"/>
    <col min="6" max="6" width="10.140625" style="19" customWidth="1"/>
    <col min="7" max="7" width="9.5703125" customWidth="1"/>
  </cols>
  <sheetData>
    <row r="1" spans="1:9" ht="15.75" thickBot="1" x14ac:dyDescent="0.3">
      <c r="A1" t="s">
        <v>60</v>
      </c>
      <c r="F1" s="34">
        <v>3</v>
      </c>
    </row>
    <row r="2" spans="1:9" x14ac:dyDescent="0.25">
      <c r="A2" s="53" t="str">
        <f>'Class Count'!B65</f>
        <v>JUMPING 2'3" - First Round</v>
      </c>
      <c r="B2" s="53"/>
      <c r="C2" s="53"/>
      <c r="D2" s="53"/>
      <c r="E2" s="53"/>
      <c r="F2" s="53"/>
    </row>
    <row r="3" spans="1:9" x14ac:dyDescent="0.25">
      <c r="A3" s="22" t="s">
        <v>188</v>
      </c>
      <c r="B3"/>
      <c r="C3"/>
      <c r="D3"/>
      <c r="E3"/>
      <c r="F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6" t="s">
        <v>1</v>
      </c>
      <c r="C5" s="6"/>
      <c r="D5" s="6" t="s">
        <v>22</v>
      </c>
      <c r="E5" s="6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x14ac:dyDescent="0.25">
      <c r="A6" s="3">
        <v>178</v>
      </c>
      <c r="B6" s="3" t="s">
        <v>126</v>
      </c>
      <c r="C6" s="3" t="s">
        <v>127</v>
      </c>
      <c r="D6" s="3" t="s">
        <v>24</v>
      </c>
      <c r="E6" s="3" t="s">
        <v>237</v>
      </c>
      <c r="F6" s="18">
        <v>4</v>
      </c>
      <c r="G6" s="20">
        <v>1.07</v>
      </c>
      <c r="H6" s="14">
        <f>F6+G6</f>
        <v>5.07</v>
      </c>
      <c r="I6" s="3">
        <v>1</v>
      </c>
    </row>
    <row r="7" spans="1:9" x14ac:dyDescent="0.25">
      <c r="A7" s="3">
        <v>183</v>
      </c>
      <c r="B7" s="3" t="s">
        <v>238</v>
      </c>
      <c r="C7" s="3" t="s">
        <v>239</v>
      </c>
      <c r="D7" s="3" t="s">
        <v>24</v>
      </c>
      <c r="E7" s="3" t="s">
        <v>240</v>
      </c>
      <c r="F7" s="18">
        <v>4</v>
      </c>
      <c r="G7" s="20">
        <v>1.46</v>
      </c>
      <c r="H7" s="14">
        <f>F7+G7</f>
        <v>5.46</v>
      </c>
      <c r="I7" s="3">
        <v>2</v>
      </c>
    </row>
    <row r="8" spans="1:9" x14ac:dyDescent="0.25">
      <c r="A8" s="3">
        <v>167</v>
      </c>
      <c r="B8" s="3" t="s">
        <v>128</v>
      </c>
      <c r="C8" s="3" t="s">
        <v>129</v>
      </c>
      <c r="D8" s="3" t="s">
        <v>24</v>
      </c>
      <c r="E8" s="3" t="s">
        <v>130</v>
      </c>
      <c r="F8" s="18">
        <v>20</v>
      </c>
      <c r="G8" s="20">
        <v>3.4</v>
      </c>
      <c r="H8" s="14">
        <f>F8+G8</f>
        <v>23.4</v>
      </c>
      <c r="I8" s="3">
        <v>3</v>
      </c>
    </row>
    <row r="9" spans="1:9" x14ac:dyDescent="0.25">
      <c r="A9" s="3"/>
      <c r="B9" s="3"/>
      <c r="C9" s="3"/>
      <c r="D9" s="3"/>
      <c r="E9" s="3"/>
      <c r="F9" s="18"/>
      <c r="G9" s="20"/>
      <c r="H9" s="14">
        <f t="shared" ref="H9:H13" si="0">F9+G9</f>
        <v>0</v>
      </c>
      <c r="I9" s="3"/>
    </row>
    <row r="10" spans="1:9" x14ac:dyDescent="0.25">
      <c r="A10" s="3"/>
      <c r="B10" s="3"/>
      <c r="C10" s="3"/>
      <c r="D10" s="3"/>
      <c r="E10" s="3"/>
      <c r="F10" s="18"/>
      <c r="G10" s="20"/>
      <c r="H10" s="14">
        <f t="shared" si="0"/>
        <v>0</v>
      </c>
      <c r="I10" s="3"/>
    </row>
    <row r="11" spans="1:9" x14ac:dyDescent="0.25">
      <c r="A11" s="3"/>
      <c r="B11" s="3"/>
      <c r="C11" s="3"/>
      <c r="D11" s="3"/>
      <c r="E11" s="3"/>
      <c r="F11" s="18"/>
      <c r="G11" s="20"/>
      <c r="H11" s="14">
        <f t="shared" si="0"/>
        <v>0</v>
      </c>
      <c r="I11" s="3"/>
    </row>
    <row r="12" spans="1:9" x14ac:dyDescent="0.25">
      <c r="A12" s="3"/>
      <c r="B12" s="3"/>
      <c r="C12" s="3"/>
      <c r="D12" s="3"/>
      <c r="E12" s="3"/>
      <c r="F12" s="18"/>
      <c r="G12" s="20"/>
      <c r="H12" s="14">
        <f t="shared" si="0"/>
        <v>0</v>
      </c>
      <c r="I12" s="3"/>
    </row>
    <row r="13" spans="1:9" x14ac:dyDescent="0.25">
      <c r="A13" s="3"/>
      <c r="B13" s="3"/>
      <c r="C13" s="3"/>
      <c r="D13" s="3"/>
      <c r="E13" s="3"/>
      <c r="F13" s="18"/>
      <c r="G13" s="20"/>
      <c r="H13" s="14">
        <f t="shared" si="0"/>
        <v>0</v>
      </c>
      <c r="I13" s="3"/>
    </row>
  </sheetData>
  <sortState xmlns:xlrd2="http://schemas.microsoft.com/office/spreadsheetml/2017/richdata2" ref="A6:H8">
    <sortCondition ref="H6:H8"/>
  </sortState>
  <mergeCells count="1">
    <mergeCell ref="A2:F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8"/>
  <sheetViews>
    <sheetView workbookViewId="0">
      <selection activeCell="A5" sqref="A5:E6"/>
    </sheetView>
  </sheetViews>
  <sheetFormatPr defaultRowHeight="15" x14ac:dyDescent="0.25"/>
  <cols>
    <col min="1" max="1" width="25.7109375" customWidth="1"/>
    <col min="2" max="2" width="16.7109375" style="1" customWidth="1"/>
    <col min="3" max="3" width="17" style="1" bestFit="1" customWidth="1"/>
    <col min="4" max="4" width="11.7109375" style="1" bestFit="1" customWidth="1"/>
    <col min="5" max="5" width="25.7109375" style="1" customWidth="1"/>
    <col min="6" max="6" width="9.140625" style="1"/>
  </cols>
  <sheetData>
    <row r="1" spans="1:6" ht="15.75" thickBot="1" x14ac:dyDescent="0.3">
      <c r="A1" t="s">
        <v>8</v>
      </c>
      <c r="F1" s="31">
        <v>1</v>
      </c>
    </row>
    <row r="2" spans="1:6" x14ac:dyDescent="0.25">
      <c r="A2" s="53" t="str">
        <f>'Class Count'!B6</f>
        <v>HALTER, EMERALD (Green)</v>
      </c>
      <c r="B2" s="53"/>
      <c r="C2" s="53"/>
      <c r="D2" s="53"/>
      <c r="E2" s="53"/>
      <c r="F2" s="53"/>
    </row>
    <row r="3" spans="1:6" x14ac:dyDescent="0.25">
      <c r="A3" s="33" t="s">
        <v>145</v>
      </c>
      <c r="B3" s="32" t="s">
        <v>146</v>
      </c>
    </row>
    <row r="4" spans="1:6" s="8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s="1" customFormat="1" x14ac:dyDescent="0.25">
      <c r="A5" s="3">
        <v>210</v>
      </c>
      <c r="B5" s="3" t="s">
        <v>303</v>
      </c>
      <c r="C5" s="3" t="s">
        <v>304</v>
      </c>
      <c r="D5" s="3" t="s">
        <v>24</v>
      </c>
      <c r="E5" s="3" t="s">
        <v>305</v>
      </c>
      <c r="F5" s="3">
        <v>1</v>
      </c>
    </row>
    <row r="6" spans="1:6" s="1" customFormat="1" x14ac:dyDescent="0.25">
      <c r="A6" s="3"/>
      <c r="B6" s="3"/>
      <c r="C6" s="3"/>
      <c r="D6" s="3"/>
      <c r="E6" s="3"/>
      <c r="F6" s="3"/>
    </row>
    <row r="7" spans="1:6" s="1" customFormat="1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</sheetData>
  <sortState xmlns:xlrd2="http://schemas.microsoft.com/office/spreadsheetml/2017/richdata2" ref="A5:F8">
    <sortCondition ref="F5:F8"/>
  </sortState>
  <mergeCells count="1">
    <mergeCell ref="A2:F2"/>
  </mergeCells>
  <pageMargins left="0.7" right="0.7" top="0.75" bottom="0.75" header="0.3" footer="0.3"/>
  <pageSetup scale="85" fitToHeight="0" orientation="portrait" horizontalDpi="4294967293" vertic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I16"/>
  <sheetViews>
    <sheetView workbookViewId="0">
      <selection activeCell="A2" sqref="A2:F2"/>
    </sheetView>
  </sheetViews>
  <sheetFormatPr defaultRowHeight="15" x14ac:dyDescent="0.25"/>
  <cols>
    <col min="1" max="1" width="8.85546875" customWidth="1"/>
    <col min="2" max="2" width="10" style="1" bestFit="1" customWidth="1"/>
    <col min="3" max="3" width="10.28515625" style="1" bestFit="1" customWidth="1"/>
    <col min="4" max="4" width="4.7109375" style="1" bestFit="1" customWidth="1"/>
    <col min="5" max="5" width="17.28515625" style="1" bestFit="1" customWidth="1"/>
    <col min="6" max="6" width="10.140625" style="1" customWidth="1"/>
    <col min="7" max="7" width="9.5703125" customWidth="1"/>
  </cols>
  <sheetData>
    <row r="1" spans="1:9" ht="15.75" thickBot="1" x14ac:dyDescent="0.3">
      <c r="A1" t="s">
        <v>82</v>
      </c>
      <c r="F1" s="34">
        <v>2</v>
      </c>
      <c r="H1">
        <v>0</v>
      </c>
    </row>
    <row r="2" spans="1:9" x14ac:dyDescent="0.25">
      <c r="A2" s="53" t="str">
        <f>'Class Count'!B66</f>
        <v>JUMPING 2'3" - 2nd Round</v>
      </c>
      <c r="B2" s="53"/>
      <c r="C2" s="53"/>
      <c r="D2" s="53"/>
      <c r="E2" s="53"/>
      <c r="F2" s="53"/>
    </row>
    <row r="3" spans="1:9" x14ac:dyDescent="0.25">
      <c r="A3" s="22" t="s">
        <v>145</v>
      </c>
      <c r="B3"/>
      <c r="C3"/>
      <c r="D3"/>
      <c r="E3"/>
      <c r="F3"/>
    </row>
    <row r="4" spans="1:9" x14ac:dyDescent="0.25">
      <c r="F4" s="16" t="s">
        <v>43</v>
      </c>
      <c r="G4" s="10"/>
      <c r="H4" s="2" t="s">
        <v>45</v>
      </c>
    </row>
    <row r="5" spans="1:9" x14ac:dyDescent="0.25">
      <c r="A5" s="6" t="s">
        <v>0</v>
      </c>
      <c r="B5" s="6" t="s">
        <v>1</v>
      </c>
      <c r="C5" s="6"/>
      <c r="D5" s="6" t="s">
        <v>22</v>
      </c>
      <c r="E5" s="6" t="s">
        <v>2</v>
      </c>
      <c r="F5" s="17" t="s">
        <v>44</v>
      </c>
      <c r="G5" s="13" t="s">
        <v>344</v>
      </c>
      <c r="H5" s="5" t="s">
        <v>42</v>
      </c>
      <c r="I5" t="s">
        <v>3</v>
      </c>
    </row>
    <row r="6" spans="1:9" s="1" customFormat="1" x14ac:dyDescent="0.25">
      <c r="A6" s="3">
        <v>178</v>
      </c>
      <c r="B6" s="3" t="s">
        <v>126</v>
      </c>
      <c r="C6" s="3" t="s">
        <v>127</v>
      </c>
      <c r="D6" s="3" t="s">
        <v>24</v>
      </c>
      <c r="E6" s="3" t="s">
        <v>237</v>
      </c>
      <c r="F6" s="18">
        <v>0</v>
      </c>
      <c r="G6" s="14">
        <v>1.0900000000000001</v>
      </c>
      <c r="H6" s="3">
        <v>1.0900000000000001</v>
      </c>
      <c r="I6" s="1">
        <v>1</v>
      </c>
    </row>
    <row r="7" spans="1:9" s="1" customFormat="1" x14ac:dyDescent="0.25">
      <c r="A7" s="3">
        <v>167</v>
      </c>
      <c r="B7" s="3" t="s">
        <v>128</v>
      </c>
      <c r="C7" s="3" t="s">
        <v>129</v>
      </c>
      <c r="D7" s="3" t="s">
        <v>24</v>
      </c>
      <c r="E7" s="3" t="s">
        <v>130</v>
      </c>
      <c r="F7" s="18">
        <v>4</v>
      </c>
      <c r="G7" s="14">
        <v>1.24</v>
      </c>
      <c r="H7" s="3">
        <v>5.24</v>
      </c>
      <c r="I7" s="1">
        <v>2</v>
      </c>
    </row>
    <row r="8" spans="1:9" s="1" customFormat="1" x14ac:dyDescent="0.25">
      <c r="A8" s="3"/>
      <c r="B8" s="3"/>
      <c r="C8" s="3"/>
      <c r="D8" s="3"/>
      <c r="E8" s="3"/>
      <c r="F8" s="18"/>
      <c r="G8" s="14"/>
      <c r="H8" s="3"/>
    </row>
    <row r="9" spans="1:9" s="1" customFormat="1" x14ac:dyDescent="0.25">
      <c r="A9" s="3"/>
      <c r="B9" s="3"/>
      <c r="C9" s="3"/>
      <c r="D9" s="3"/>
      <c r="E9" s="3"/>
      <c r="F9" s="18"/>
      <c r="G9" s="14"/>
      <c r="H9" s="3"/>
    </row>
    <row r="10" spans="1:9" s="1" customFormat="1" x14ac:dyDescent="0.25">
      <c r="A10" s="3"/>
      <c r="B10" s="3"/>
      <c r="C10" s="3"/>
      <c r="D10" s="3"/>
      <c r="E10" s="3"/>
      <c r="F10" s="18"/>
      <c r="G10" s="14"/>
      <c r="H10" s="3"/>
    </row>
    <row r="11" spans="1:9" s="1" customFormat="1" x14ac:dyDescent="0.25">
      <c r="A11" s="3"/>
      <c r="B11" s="3"/>
      <c r="C11" s="3"/>
      <c r="D11" s="3"/>
      <c r="E11" s="3"/>
      <c r="F11" s="18"/>
      <c r="G11" s="14"/>
      <c r="H11" s="3"/>
    </row>
    <row r="12" spans="1:9" s="1" customFormat="1" x14ac:dyDescent="0.25">
      <c r="A12" s="3"/>
      <c r="B12" s="3"/>
      <c r="C12" s="3"/>
      <c r="D12" s="3"/>
      <c r="E12" s="3"/>
      <c r="F12" s="18"/>
      <c r="G12" s="14"/>
      <c r="H12" s="3"/>
    </row>
    <row r="13" spans="1:9" s="1" customFormat="1" x14ac:dyDescent="0.25">
      <c r="A13" s="3"/>
      <c r="B13" s="3"/>
      <c r="C13" s="3"/>
      <c r="D13" s="3"/>
      <c r="E13" s="3"/>
      <c r="F13" s="18"/>
      <c r="G13" s="14"/>
      <c r="H13" s="3"/>
    </row>
    <row r="14" spans="1:9" s="1" customFormat="1" x14ac:dyDescent="0.25">
      <c r="A14" s="3"/>
      <c r="B14" s="3"/>
      <c r="C14" s="3"/>
      <c r="D14" s="3"/>
      <c r="E14" s="3"/>
      <c r="F14" s="18"/>
      <c r="G14" s="14"/>
      <c r="H14" s="3"/>
    </row>
    <row r="15" spans="1:9" s="1" customFormat="1" x14ac:dyDescent="0.25">
      <c r="A15" s="3"/>
      <c r="B15" s="3"/>
      <c r="C15" s="3"/>
      <c r="D15" s="3"/>
      <c r="E15" s="3"/>
      <c r="F15" s="18"/>
      <c r="G15" s="14"/>
      <c r="H15" s="3"/>
    </row>
    <row r="16" spans="1:9" s="1" customFormat="1" x14ac:dyDescent="0.25"/>
  </sheetData>
  <sortState xmlns:xlrd2="http://schemas.microsoft.com/office/spreadsheetml/2017/richdata2" ref="A6:G8">
    <sortCondition ref="G6:G8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I15"/>
  <sheetViews>
    <sheetView workbookViewId="0">
      <selection activeCell="F2" sqref="F2"/>
    </sheetView>
  </sheetViews>
  <sheetFormatPr defaultRowHeight="15" x14ac:dyDescent="0.25"/>
  <cols>
    <col min="2" max="2" width="14.42578125" style="1" customWidth="1"/>
    <col min="3" max="3" width="10.85546875" style="1" bestFit="1" customWidth="1"/>
    <col min="4" max="4" width="11.7109375" style="1" hidden="1" customWidth="1"/>
    <col min="5" max="5" width="17.28515625" style="1" bestFit="1" customWidth="1"/>
    <col min="6" max="8" width="9.140625" customWidth="1"/>
    <col min="10" max="10" width="11.42578125" bestFit="1" customWidth="1"/>
  </cols>
  <sheetData>
    <row r="1" spans="1:9" ht="15.75" thickBot="1" x14ac:dyDescent="0.3">
      <c r="A1" s="7" t="s">
        <v>50</v>
      </c>
      <c r="F1" s="37">
        <v>2</v>
      </c>
      <c r="G1" s="15"/>
      <c r="H1" s="15"/>
      <c r="I1" s="1"/>
    </row>
    <row r="2" spans="1:9" x14ac:dyDescent="0.25">
      <c r="A2" t="str">
        <f>'Class Count'!B67</f>
        <v>DIV C - 2'3"</v>
      </c>
      <c r="B2"/>
      <c r="C2"/>
      <c r="D2"/>
      <c r="E2"/>
      <c r="F2" s="15">
        <v>505</v>
      </c>
      <c r="G2" s="15">
        <v>506</v>
      </c>
      <c r="H2" s="15"/>
      <c r="I2" s="1"/>
    </row>
    <row r="3" spans="1:9" x14ac:dyDescent="0.25">
      <c r="A3" t="s">
        <v>84</v>
      </c>
      <c r="F3" s="16" t="s">
        <v>43</v>
      </c>
      <c r="G3" s="16" t="s">
        <v>43</v>
      </c>
      <c r="H3" s="16" t="s">
        <v>352</v>
      </c>
      <c r="I3" s="2"/>
    </row>
    <row r="4" spans="1:9" x14ac:dyDescent="0.25">
      <c r="A4" s="26" t="s">
        <v>189</v>
      </c>
      <c r="F4" s="16"/>
      <c r="G4" s="16"/>
      <c r="H4" s="16" t="s">
        <v>353</v>
      </c>
      <c r="I4" s="2"/>
    </row>
    <row r="5" spans="1:9" x14ac:dyDescent="0.25">
      <c r="A5" s="5" t="s">
        <v>0</v>
      </c>
      <c r="B5" s="5" t="s">
        <v>1</v>
      </c>
      <c r="C5" s="5"/>
      <c r="D5" s="5" t="s">
        <v>22</v>
      </c>
      <c r="E5" s="11" t="s">
        <v>2</v>
      </c>
      <c r="F5" s="17"/>
      <c r="G5" s="17"/>
      <c r="H5" s="17"/>
      <c r="I5" s="5" t="s">
        <v>3</v>
      </c>
    </row>
    <row r="6" spans="1:9" x14ac:dyDescent="0.25">
      <c r="A6" s="3">
        <v>178</v>
      </c>
      <c r="B6" s="3" t="s">
        <v>126</v>
      </c>
      <c r="C6" s="3" t="s">
        <v>127</v>
      </c>
      <c r="D6" s="3" t="s">
        <v>24</v>
      </c>
      <c r="E6" s="3" t="s">
        <v>237</v>
      </c>
      <c r="F6" s="18">
        <v>30</v>
      </c>
      <c r="G6" s="20">
        <v>30</v>
      </c>
      <c r="H6" s="20">
        <f>F6+G6</f>
        <v>60</v>
      </c>
      <c r="I6" s="18" t="s">
        <v>134</v>
      </c>
    </row>
    <row r="7" spans="1:9" x14ac:dyDescent="0.25">
      <c r="A7" s="3">
        <v>167</v>
      </c>
      <c r="B7" s="3" t="s">
        <v>128</v>
      </c>
      <c r="C7" s="3" t="s">
        <v>129</v>
      </c>
      <c r="D7" s="3" t="s">
        <v>24</v>
      </c>
      <c r="E7" s="3" t="s">
        <v>130</v>
      </c>
      <c r="F7" s="18">
        <v>20</v>
      </c>
      <c r="G7" s="20">
        <v>25</v>
      </c>
      <c r="H7" s="20">
        <f>F7+G7</f>
        <v>45</v>
      </c>
      <c r="I7" s="18" t="s">
        <v>345</v>
      </c>
    </row>
    <row r="8" spans="1:9" x14ac:dyDescent="0.25">
      <c r="A8" s="3"/>
      <c r="B8" s="3"/>
      <c r="C8" s="3"/>
      <c r="D8" s="3"/>
      <c r="E8" s="3"/>
      <c r="F8" s="18"/>
      <c r="G8" s="20"/>
      <c r="H8" s="20"/>
      <c r="I8" s="18"/>
    </row>
    <row r="9" spans="1:9" x14ac:dyDescent="0.25">
      <c r="A9" s="3"/>
      <c r="B9" s="3"/>
      <c r="C9" s="3"/>
      <c r="D9" s="3"/>
      <c r="E9" s="3"/>
      <c r="F9" s="18"/>
      <c r="G9" s="20"/>
      <c r="H9" s="20"/>
      <c r="I9" s="18"/>
    </row>
    <row r="10" spans="1:9" x14ac:dyDescent="0.25">
      <c r="A10" s="3"/>
      <c r="B10" s="3"/>
      <c r="C10" s="3"/>
      <c r="D10" s="3"/>
      <c r="E10" s="3"/>
      <c r="F10" s="18"/>
      <c r="G10" s="20"/>
      <c r="H10" s="20"/>
      <c r="I10" s="18"/>
    </row>
    <row r="11" spans="1:9" x14ac:dyDescent="0.25">
      <c r="A11" s="3"/>
      <c r="B11" s="3"/>
      <c r="C11" s="3"/>
      <c r="D11" s="3"/>
      <c r="E11" s="3"/>
      <c r="F11" s="18"/>
      <c r="G11" s="18"/>
      <c r="H11" s="18"/>
      <c r="I11" s="18"/>
    </row>
    <row r="12" spans="1:9" x14ac:dyDescent="0.25">
      <c r="A12" s="3"/>
      <c r="B12" s="3"/>
      <c r="C12" s="3"/>
      <c r="D12" s="3"/>
      <c r="E12" s="3"/>
      <c r="F12" s="18"/>
      <c r="G12" s="18"/>
      <c r="H12" s="18"/>
      <c r="I12" s="18"/>
    </row>
    <row r="13" spans="1:9" x14ac:dyDescent="0.25">
      <c r="A13" s="3"/>
      <c r="B13" s="3"/>
      <c r="C13" s="3"/>
      <c r="D13" s="3"/>
      <c r="E13" s="3"/>
      <c r="F13" s="18"/>
      <c r="G13" s="18"/>
      <c r="H13" s="18"/>
      <c r="I13" s="18"/>
    </row>
    <row r="14" spans="1:9" x14ac:dyDescent="0.25">
      <c r="A14" s="3"/>
      <c r="B14" s="3"/>
      <c r="C14" s="3"/>
      <c r="D14" s="3"/>
      <c r="E14" s="3"/>
      <c r="F14" s="18"/>
      <c r="G14" s="18"/>
      <c r="H14" s="18"/>
      <c r="I14" s="3"/>
    </row>
    <row r="15" spans="1:9" x14ac:dyDescent="0.25">
      <c r="A15" s="3"/>
      <c r="B15" s="3"/>
      <c r="C15" s="3"/>
      <c r="D15" s="3"/>
      <c r="E15" s="3"/>
      <c r="F15" s="18"/>
      <c r="G15" s="18"/>
      <c r="H15" s="18"/>
      <c r="I15" s="3"/>
    </row>
  </sheetData>
  <sortState xmlns:xlrd2="http://schemas.microsoft.com/office/spreadsheetml/2017/richdata2" ref="A6:H7">
    <sortCondition descending="1" ref="H6:H7"/>
  </sortState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I18"/>
  <sheetViews>
    <sheetView workbookViewId="0">
      <selection activeCell="A2" sqref="A2:F2"/>
    </sheetView>
  </sheetViews>
  <sheetFormatPr defaultRowHeight="15" x14ac:dyDescent="0.25"/>
  <cols>
    <col min="2" max="2" width="14.42578125" style="1" customWidth="1"/>
    <col min="3" max="3" width="11" style="1" bestFit="1" customWidth="1"/>
    <col min="4" max="4" width="6" style="1" customWidth="1"/>
    <col min="5" max="5" width="17.42578125" style="1" bestFit="1" customWidth="1"/>
    <col min="6" max="6" width="9.140625" customWidth="1"/>
    <col min="7" max="7" width="5.42578125" bestFit="1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83</v>
      </c>
      <c r="F1" s="34">
        <v>6</v>
      </c>
    </row>
    <row r="2" spans="1:9" x14ac:dyDescent="0.25">
      <c r="A2" s="53" t="str">
        <f>'Class Count'!B68</f>
        <v>JUMPING 2 FT - First Round</v>
      </c>
      <c r="B2" s="53"/>
      <c r="C2" s="53"/>
      <c r="D2" s="53"/>
      <c r="E2" s="53"/>
      <c r="F2" s="53"/>
      <c r="H2" t="s">
        <v>47</v>
      </c>
    </row>
    <row r="3" spans="1:9" ht="16.5" x14ac:dyDescent="0.3">
      <c r="A3" s="27" t="s">
        <v>188</v>
      </c>
      <c r="B3"/>
      <c r="C3"/>
      <c r="D3"/>
      <c r="E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s="1" customFormat="1" x14ac:dyDescent="0.25">
      <c r="A6" s="3">
        <v>230</v>
      </c>
      <c r="B6" s="3" t="s">
        <v>324</v>
      </c>
      <c r="C6" s="3" t="s">
        <v>325</v>
      </c>
      <c r="D6" s="3" t="s">
        <v>24</v>
      </c>
      <c r="E6" s="3" t="s">
        <v>326</v>
      </c>
      <c r="F6" s="18">
        <v>0</v>
      </c>
      <c r="G6" s="20">
        <v>1.39</v>
      </c>
      <c r="H6" s="14">
        <f t="shared" ref="H6:H11" si="0">F6+G6</f>
        <v>1.39</v>
      </c>
      <c r="I6" s="3">
        <v>1</v>
      </c>
    </row>
    <row r="7" spans="1:9" s="1" customFormat="1" x14ac:dyDescent="0.25">
      <c r="A7" s="3">
        <v>167</v>
      </c>
      <c r="B7" s="3" t="s">
        <v>128</v>
      </c>
      <c r="C7" s="3" t="s">
        <v>129</v>
      </c>
      <c r="D7" s="3" t="s">
        <v>24</v>
      </c>
      <c r="E7" s="3" t="s">
        <v>130</v>
      </c>
      <c r="F7" s="18">
        <v>4</v>
      </c>
      <c r="G7" s="20">
        <v>1.19</v>
      </c>
      <c r="H7" s="14">
        <f t="shared" si="0"/>
        <v>5.1899999999999995</v>
      </c>
      <c r="I7" s="3">
        <v>2</v>
      </c>
    </row>
    <row r="8" spans="1:9" s="1" customFormat="1" x14ac:dyDescent="0.25">
      <c r="A8" s="3">
        <v>157</v>
      </c>
      <c r="B8" s="3" t="s">
        <v>213</v>
      </c>
      <c r="C8" s="3" t="s">
        <v>214</v>
      </c>
      <c r="D8" s="3" t="s">
        <v>24</v>
      </c>
      <c r="E8" s="3" t="s">
        <v>216</v>
      </c>
      <c r="F8" s="18">
        <v>4</v>
      </c>
      <c r="G8" s="20">
        <v>1.34</v>
      </c>
      <c r="H8" s="14">
        <f t="shared" si="0"/>
        <v>5.34</v>
      </c>
      <c r="I8" s="3">
        <v>3</v>
      </c>
    </row>
    <row r="9" spans="1:9" s="1" customFormat="1" x14ac:dyDescent="0.25">
      <c r="A9" s="3">
        <v>174</v>
      </c>
      <c r="B9" s="3" t="s">
        <v>234</v>
      </c>
      <c r="C9" s="3" t="s">
        <v>235</v>
      </c>
      <c r="D9" s="3" t="s">
        <v>24</v>
      </c>
      <c r="E9" s="3" t="s">
        <v>236</v>
      </c>
      <c r="F9" s="18">
        <v>12</v>
      </c>
      <c r="G9" s="20">
        <v>1.45</v>
      </c>
      <c r="H9" s="14">
        <f t="shared" si="0"/>
        <v>13.45</v>
      </c>
      <c r="I9" s="3">
        <v>4</v>
      </c>
    </row>
    <row r="10" spans="1:9" s="1" customFormat="1" x14ac:dyDescent="0.25">
      <c r="A10" s="3">
        <v>203</v>
      </c>
      <c r="B10" s="3" t="s">
        <v>274</v>
      </c>
      <c r="C10" s="3" t="s">
        <v>275</v>
      </c>
      <c r="D10" s="3" t="s">
        <v>24</v>
      </c>
      <c r="E10" s="3" t="s">
        <v>276</v>
      </c>
      <c r="F10" s="18">
        <v>16</v>
      </c>
      <c r="G10" s="20">
        <v>1.5</v>
      </c>
      <c r="H10" s="14">
        <f t="shared" si="0"/>
        <v>17.5</v>
      </c>
      <c r="I10" s="3">
        <v>5</v>
      </c>
    </row>
    <row r="11" spans="1:9" x14ac:dyDescent="0.25">
      <c r="A11" s="3">
        <v>29</v>
      </c>
      <c r="B11" s="3" t="s">
        <v>86</v>
      </c>
      <c r="C11" s="3" t="s">
        <v>87</v>
      </c>
      <c r="D11" s="3" t="s">
        <v>24</v>
      </c>
      <c r="E11" s="3" t="s">
        <v>88</v>
      </c>
      <c r="F11" s="18">
        <v>76</v>
      </c>
      <c r="G11" s="20">
        <v>3.08</v>
      </c>
      <c r="H11" s="14">
        <f t="shared" si="0"/>
        <v>79.08</v>
      </c>
      <c r="I11" s="3">
        <v>6</v>
      </c>
    </row>
    <row r="12" spans="1:9" x14ac:dyDescent="0.25">
      <c r="A12" s="3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3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4"/>
      <c r="B18" s="3"/>
      <c r="C18" s="3"/>
      <c r="D18" s="3"/>
      <c r="E18" s="3"/>
      <c r="F18" s="18"/>
      <c r="G18" s="14"/>
      <c r="H18" s="3"/>
    </row>
  </sheetData>
  <sortState xmlns:xlrd2="http://schemas.microsoft.com/office/spreadsheetml/2017/richdata2" ref="A6:H11">
    <sortCondition ref="H6:H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I19"/>
  <sheetViews>
    <sheetView workbookViewId="0">
      <selection activeCell="A2" sqref="A2:F2"/>
    </sheetView>
  </sheetViews>
  <sheetFormatPr defaultRowHeight="15" x14ac:dyDescent="0.25"/>
  <cols>
    <col min="2" max="2" width="9" style="1" bestFit="1" customWidth="1"/>
    <col min="3" max="3" width="11" style="1" bestFit="1" customWidth="1"/>
    <col min="4" max="4" width="11.28515625" style="1" bestFit="1" customWidth="1"/>
    <col min="5" max="5" width="17.28515625" style="1" bestFit="1" customWidth="1"/>
    <col min="6" max="6" width="9.5703125" customWidth="1"/>
    <col min="7" max="7" width="5.42578125" bestFit="1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61</v>
      </c>
      <c r="F1" s="34">
        <v>4</v>
      </c>
    </row>
    <row r="2" spans="1:9" x14ac:dyDescent="0.25">
      <c r="A2" s="53" t="str">
        <f>'Class Count'!B69</f>
        <v>JUMPING 2 FT - 2nd Round</v>
      </c>
      <c r="B2" s="53"/>
      <c r="C2" s="53"/>
      <c r="D2" s="53"/>
      <c r="E2" s="53"/>
      <c r="F2" s="53"/>
    </row>
    <row r="3" spans="1:9" x14ac:dyDescent="0.25">
      <c r="A3" s="22" t="s">
        <v>145</v>
      </c>
      <c r="B3"/>
      <c r="C3"/>
      <c r="D3"/>
      <c r="E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s="1" customFormat="1" x14ac:dyDescent="0.25">
      <c r="A6" s="3">
        <v>157</v>
      </c>
      <c r="B6" s="3" t="s">
        <v>213</v>
      </c>
      <c r="C6" s="3" t="s">
        <v>214</v>
      </c>
      <c r="D6" s="3" t="s">
        <v>24</v>
      </c>
      <c r="E6" s="3" t="s">
        <v>216</v>
      </c>
      <c r="F6" s="18">
        <v>0</v>
      </c>
      <c r="G6" s="20">
        <v>1.1100000000000001</v>
      </c>
      <c r="H6" s="14">
        <f>F6+G6</f>
        <v>1.1100000000000001</v>
      </c>
      <c r="I6" s="3">
        <v>1</v>
      </c>
    </row>
    <row r="7" spans="1:9" s="1" customFormat="1" x14ac:dyDescent="0.25">
      <c r="A7" s="3">
        <v>203</v>
      </c>
      <c r="B7" s="3" t="s">
        <v>274</v>
      </c>
      <c r="C7" s="3" t="s">
        <v>275</v>
      </c>
      <c r="D7" s="3" t="s">
        <v>24</v>
      </c>
      <c r="E7" s="3" t="s">
        <v>276</v>
      </c>
      <c r="F7" s="18">
        <v>0</v>
      </c>
      <c r="G7" s="20">
        <v>1.1499999999999999</v>
      </c>
      <c r="H7" s="14">
        <f>F7+G7</f>
        <v>1.1499999999999999</v>
      </c>
      <c r="I7" s="3">
        <v>2</v>
      </c>
    </row>
    <row r="8" spans="1:9" s="1" customFormat="1" x14ac:dyDescent="0.25">
      <c r="A8" s="3">
        <v>167</v>
      </c>
      <c r="B8" s="3" t="s">
        <v>128</v>
      </c>
      <c r="C8" s="3" t="s">
        <v>129</v>
      </c>
      <c r="D8" s="3" t="s">
        <v>24</v>
      </c>
      <c r="E8" s="3" t="s">
        <v>130</v>
      </c>
      <c r="F8" s="18">
        <v>0</v>
      </c>
      <c r="G8" s="20">
        <v>1.18</v>
      </c>
      <c r="H8" s="14">
        <f>F8+G8</f>
        <v>1.18</v>
      </c>
      <c r="I8" s="3">
        <v>3</v>
      </c>
    </row>
    <row r="9" spans="1:9" s="1" customFormat="1" x14ac:dyDescent="0.25">
      <c r="A9" s="3">
        <v>29</v>
      </c>
      <c r="B9" s="3" t="s">
        <v>86</v>
      </c>
      <c r="C9" s="3" t="s">
        <v>87</v>
      </c>
      <c r="D9" s="3" t="s">
        <v>24</v>
      </c>
      <c r="E9" s="3" t="s">
        <v>88</v>
      </c>
      <c r="F9" s="18">
        <v>0</v>
      </c>
      <c r="G9" s="20">
        <v>1.27</v>
      </c>
      <c r="H9" s="14">
        <f>F9+G9</f>
        <v>1.27</v>
      </c>
      <c r="I9" s="3">
        <v>4</v>
      </c>
    </row>
    <row r="10" spans="1:9" x14ac:dyDescent="0.25">
      <c r="A10" s="4"/>
      <c r="B10" s="3"/>
      <c r="C10" s="3"/>
      <c r="D10" s="3"/>
      <c r="E10" s="3"/>
      <c r="F10" s="18"/>
      <c r="G10" s="20"/>
      <c r="H10" s="14"/>
      <c r="I10" s="3"/>
    </row>
    <row r="11" spans="1:9" x14ac:dyDescent="0.25">
      <c r="A11" s="4"/>
      <c r="B11" s="3"/>
      <c r="C11" s="3"/>
      <c r="D11" s="3"/>
      <c r="E11" s="3"/>
      <c r="F11" s="18"/>
      <c r="G11" s="20"/>
      <c r="H11" s="14"/>
      <c r="I11" s="3"/>
    </row>
    <row r="12" spans="1:9" x14ac:dyDescent="0.25">
      <c r="A12" s="4"/>
      <c r="B12" s="3"/>
      <c r="C12" s="3"/>
      <c r="D12" s="3"/>
      <c r="E12" s="3"/>
      <c r="F12" s="18"/>
      <c r="G12" s="20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20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20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20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20"/>
      <c r="H16" s="14"/>
      <c r="I16" s="3"/>
    </row>
    <row r="17" spans="1:8" x14ac:dyDescent="0.25">
      <c r="A17" s="4"/>
      <c r="B17" s="3"/>
      <c r="C17" s="3"/>
      <c r="D17" s="3"/>
      <c r="E17" s="3"/>
      <c r="F17" s="18"/>
      <c r="G17" s="14"/>
      <c r="H17" s="3"/>
    </row>
    <row r="18" spans="1:8" x14ac:dyDescent="0.25">
      <c r="A18" s="4"/>
      <c r="B18" s="3"/>
      <c r="C18" s="3"/>
      <c r="D18" s="3"/>
      <c r="E18" s="3"/>
      <c r="F18" s="18"/>
      <c r="G18" s="14"/>
      <c r="H18" s="3"/>
    </row>
    <row r="19" spans="1:8" x14ac:dyDescent="0.25">
      <c r="A19" s="4"/>
      <c r="B19" s="3"/>
      <c r="C19" s="3"/>
      <c r="D19" s="3"/>
      <c r="E19" s="3"/>
      <c r="F19" s="18"/>
      <c r="G19" s="14"/>
      <c r="H19" s="3"/>
    </row>
  </sheetData>
  <sortState xmlns:xlrd2="http://schemas.microsoft.com/office/spreadsheetml/2017/richdata2" ref="A6:H9">
    <sortCondition ref="G6:G9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I17"/>
  <sheetViews>
    <sheetView workbookViewId="0">
      <selection activeCell="F2" sqref="F2"/>
    </sheetView>
  </sheetViews>
  <sheetFormatPr defaultRowHeight="15" x14ac:dyDescent="0.25"/>
  <cols>
    <col min="2" max="2" width="9.140625" style="1"/>
    <col min="3" max="3" width="11" style="1" bestFit="1" customWidth="1"/>
    <col min="4" max="4" width="6.85546875" style="1" customWidth="1"/>
    <col min="5" max="5" width="18.42578125" style="1" bestFit="1" customWidth="1"/>
    <col min="6" max="6" width="9.140625" style="1" customWidth="1"/>
    <col min="7" max="7" width="9.140625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s="7" t="s">
        <v>51</v>
      </c>
      <c r="F1" s="37">
        <v>4</v>
      </c>
      <c r="G1" s="15"/>
      <c r="H1" s="12"/>
      <c r="I1" s="1"/>
    </row>
    <row r="2" spans="1:9" x14ac:dyDescent="0.25">
      <c r="A2" t="str">
        <f>'Class Count'!B70</f>
        <v>DIV D - 2 FT</v>
      </c>
      <c r="B2"/>
      <c r="C2"/>
      <c r="D2"/>
      <c r="E2"/>
      <c r="F2" s="15">
        <v>507</v>
      </c>
      <c r="G2" s="15">
        <v>508</v>
      </c>
      <c r="H2" s="12"/>
      <c r="I2" s="1"/>
    </row>
    <row r="3" spans="1:9" x14ac:dyDescent="0.25">
      <c r="A3" s="26" t="s">
        <v>189</v>
      </c>
      <c r="F3" s="16" t="s">
        <v>43</v>
      </c>
      <c r="G3" s="16" t="s">
        <v>43</v>
      </c>
      <c r="H3" s="10" t="s">
        <v>45</v>
      </c>
      <c r="I3" s="2" t="s">
        <v>45</v>
      </c>
    </row>
    <row r="4" spans="1:9" x14ac:dyDescent="0.25">
      <c r="A4" s="5" t="s">
        <v>0</v>
      </c>
      <c r="B4" s="5" t="s">
        <v>1</v>
      </c>
      <c r="C4" s="5"/>
      <c r="D4" s="5" t="s">
        <v>22</v>
      </c>
      <c r="E4" s="11" t="s">
        <v>2</v>
      </c>
      <c r="F4" s="17"/>
      <c r="G4" s="17"/>
      <c r="H4" s="13" t="s">
        <v>42</v>
      </c>
      <c r="I4" s="5" t="s">
        <v>3</v>
      </c>
    </row>
    <row r="5" spans="1:9" x14ac:dyDescent="0.25">
      <c r="A5" s="3">
        <v>157</v>
      </c>
      <c r="B5" s="3" t="s">
        <v>213</v>
      </c>
      <c r="C5" s="3" t="s">
        <v>214</v>
      </c>
      <c r="D5" s="3" t="s">
        <v>24</v>
      </c>
      <c r="E5" s="3" t="s">
        <v>216</v>
      </c>
      <c r="F5" s="18">
        <v>20</v>
      </c>
      <c r="G5" s="18">
        <v>30</v>
      </c>
      <c r="H5" s="14">
        <f>F5+G5</f>
        <v>50</v>
      </c>
      <c r="I5" s="3" t="s">
        <v>134</v>
      </c>
    </row>
    <row r="6" spans="1:9" x14ac:dyDescent="0.25">
      <c r="A6" s="3">
        <v>167</v>
      </c>
      <c r="B6" s="3" t="s">
        <v>128</v>
      </c>
      <c r="C6" s="3" t="s">
        <v>129</v>
      </c>
      <c r="D6" s="3" t="s">
        <v>24</v>
      </c>
      <c r="E6" s="3" t="s">
        <v>130</v>
      </c>
      <c r="F6" s="18">
        <v>25</v>
      </c>
      <c r="G6" s="18">
        <v>20</v>
      </c>
      <c r="H6" s="14">
        <f>F6+G6</f>
        <v>45</v>
      </c>
      <c r="I6" s="3" t="s">
        <v>345</v>
      </c>
    </row>
    <row r="7" spans="1:9" x14ac:dyDescent="0.25">
      <c r="A7" s="3">
        <v>203</v>
      </c>
      <c r="B7" s="3" t="s">
        <v>274</v>
      </c>
      <c r="C7" s="3" t="s">
        <v>275</v>
      </c>
      <c r="D7" s="3" t="s">
        <v>24</v>
      </c>
      <c r="E7" s="3" t="s">
        <v>276</v>
      </c>
      <c r="F7" s="18">
        <v>10</v>
      </c>
      <c r="G7" s="18">
        <v>25</v>
      </c>
      <c r="H7" s="14">
        <f>F7+G7</f>
        <v>35</v>
      </c>
      <c r="I7" s="3"/>
    </row>
    <row r="8" spans="1:9" x14ac:dyDescent="0.25">
      <c r="A8" s="3">
        <v>29</v>
      </c>
      <c r="B8" s="3" t="s">
        <v>86</v>
      </c>
      <c r="C8" s="3" t="s">
        <v>87</v>
      </c>
      <c r="D8" s="3" t="s">
        <v>24</v>
      </c>
      <c r="E8" s="3" t="s">
        <v>88</v>
      </c>
      <c r="F8" s="18">
        <v>5</v>
      </c>
      <c r="G8" s="18">
        <v>15</v>
      </c>
      <c r="H8" s="14">
        <f>F8+G8</f>
        <v>20</v>
      </c>
      <c r="I8" s="3"/>
    </row>
    <row r="9" spans="1:9" x14ac:dyDescent="0.25">
      <c r="A9" s="3"/>
      <c r="B9" s="3"/>
      <c r="C9" s="3"/>
      <c r="D9" s="3"/>
      <c r="E9" s="3"/>
      <c r="F9" s="18"/>
      <c r="G9" s="18"/>
      <c r="H9" s="14"/>
      <c r="I9" s="3"/>
    </row>
    <row r="10" spans="1:9" x14ac:dyDescent="0.25">
      <c r="A10" s="3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3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3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3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3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3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3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3"/>
      <c r="B17" s="3"/>
      <c r="C17" s="3"/>
      <c r="D17" s="3"/>
      <c r="E17" s="3"/>
      <c r="F17" s="18"/>
      <c r="G17" s="18"/>
      <c r="H17" s="14"/>
      <c r="I17" s="3"/>
    </row>
  </sheetData>
  <sortState xmlns:xlrd2="http://schemas.microsoft.com/office/spreadsheetml/2017/richdata2" ref="A5:H8">
    <sortCondition descending="1" ref="H5:H8"/>
  </sortState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I17"/>
  <sheetViews>
    <sheetView workbookViewId="0">
      <selection activeCell="A2" sqref="A2:F2"/>
    </sheetView>
  </sheetViews>
  <sheetFormatPr defaultRowHeight="15" x14ac:dyDescent="0.25"/>
  <cols>
    <col min="2" max="2" width="9" style="1" bestFit="1" customWidth="1"/>
    <col min="3" max="3" width="11" style="1" customWidth="1"/>
    <col min="4" max="4" width="11.7109375" style="1" bestFit="1" customWidth="1"/>
    <col min="5" max="5" width="17.42578125" style="1" customWidth="1"/>
    <col min="6" max="6" width="9.140625" style="1" customWidth="1"/>
    <col min="7" max="7" width="9.140625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62</v>
      </c>
      <c r="F1" s="34">
        <v>6</v>
      </c>
    </row>
    <row r="2" spans="1:9" x14ac:dyDescent="0.25">
      <c r="A2" s="53" t="str">
        <f>'Class Count'!B71</f>
        <v>JUMPING Cross Rails - First Round</v>
      </c>
      <c r="B2" s="53"/>
      <c r="C2" s="53"/>
      <c r="D2" s="53"/>
      <c r="E2" s="53"/>
      <c r="F2" s="53"/>
    </row>
    <row r="3" spans="1:9" x14ac:dyDescent="0.25">
      <c r="A3" s="22" t="s">
        <v>188</v>
      </c>
      <c r="B3"/>
      <c r="C3"/>
      <c r="D3"/>
      <c r="E3"/>
      <c r="F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s="1" customFormat="1" x14ac:dyDescent="0.25">
      <c r="A6" s="3">
        <v>174</v>
      </c>
      <c r="B6" s="3" t="s">
        <v>234</v>
      </c>
      <c r="C6" s="3" t="s">
        <v>235</v>
      </c>
      <c r="D6" s="3" t="s">
        <v>24</v>
      </c>
      <c r="E6" s="3" t="s">
        <v>236</v>
      </c>
      <c r="F6" s="18">
        <v>0</v>
      </c>
      <c r="G6" s="20">
        <v>0.59</v>
      </c>
      <c r="H6" s="14">
        <f t="shared" ref="H6:H11" si="0">F6+G6</f>
        <v>0.59</v>
      </c>
      <c r="I6" s="3">
        <v>1</v>
      </c>
    </row>
    <row r="7" spans="1:9" s="1" customFormat="1" x14ac:dyDescent="0.25">
      <c r="A7" s="3">
        <v>29</v>
      </c>
      <c r="B7" s="3" t="s">
        <v>86</v>
      </c>
      <c r="C7" s="3" t="s">
        <v>87</v>
      </c>
      <c r="D7" s="3" t="s">
        <v>24</v>
      </c>
      <c r="E7" s="3" t="s">
        <v>88</v>
      </c>
      <c r="F7" s="18">
        <v>0</v>
      </c>
      <c r="G7" s="20">
        <v>1.08</v>
      </c>
      <c r="H7" s="14">
        <f t="shared" si="0"/>
        <v>1.08</v>
      </c>
      <c r="I7" s="3">
        <v>2</v>
      </c>
    </row>
    <row r="8" spans="1:9" s="1" customFormat="1" x14ac:dyDescent="0.25">
      <c r="A8" s="3">
        <v>203</v>
      </c>
      <c r="B8" s="3" t="s">
        <v>274</v>
      </c>
      <c r="C8" s="3" t="s">
        <v>275</v>
      </c>
      <c r="D8" s="3" t="s">
        <v>24</v>
      </c>
      <c r="E8" s="3" t="s">
        <v>276</v>
      </c>
      <c r="F8" s="18">
        <v>0</v>
      </c>
      <c r="G8" s="20">
        <v>1.23</v>
      </c>
      <c r="H8" s="14">
        <f t="shared" si="0"/>
        <v>1.23</v>
      </c>
      <c r="I8" s="3">
        <v>3</v>
      </c>
    </row>
    <row r="9" spans="1:9" s="1" customFormat="1" x14ac:dyDescent="0.25">
      <c r="A9" s="3">
        <v>186</v>
      </c>
      <c r="B9" s="3" t="s">
        <v>243</v>
      </c>
      <c r="C9" s="3" t="s">
        <v>244</v>
      </c>
      <c r="D9" s="3" t="s">
        <v>46</v>
      </c>
      <c r="E9" s="3" t="s">
        <v>245</v>
      </c>
      <c r="F9" s="18">
        <v>0</v>
      </c>
      <c r="G9" s="20">
        <v>1.32</v>
      </c>
      <c r="H9" s="14">
        <f t="shared" si="0"/>
        <v>1.32</v>
      </c>
      <c r="I9" s="3">
        <v>4</v>
      </c>
    </row>
    <row r="10" spans="1:9" x14ac:dyDescent="0.25">
      <c r="A10" s="3">
        <v>172</v>
      </c>
      <c r="B10" s="3" t="s">
        <v>338</v>
      </c>
      <c r="C10" s="3" t="s">
        <v>339</v>
      </c>
      <c r="D10" s="3" t="s">
        <v>46</v>
      </c>
      <c r="E10" s="3" t="s">
        <v>332</v>
      </c>
      <c r="F10" s="18">
        <v>0</v>
      </c>
      <c r="G10" s="20">
        <v>1.33</v>
      </c>
      <c r="H10" s="14">
        <f t="shared" si="0"/>
        <v>1.33</v>
      </c>
      <c r="I10" s="3">
        <v>5</v>
      </c>
    </row>
    <row r="11" spans="1:9" x14ac:dyDescent="0.25">
      <c r="A11" s="3">
        <v>210</v>
      </c>
      <c r="B11" s="3" t="s">
        <v>303</v>
      </c>
      <c r="C11" s="3" t="s">
        <v>304</v>
      </c>
      <c r="D11" s="3" t="s">
        <v>24</v>
      </c>
      <c r="E11" s="3" t="s">
        <v>305</v>
      </c>
      <c r="F11" s="18">
        <v>20</v>
      </c>
      <c r="G11" s="20">
        <v>1.5</v>
      </c>
      <c r="H11" s="14">
        <f t="shared" si="0"/>
        <v>21.5</v>
      </c>
      <c r="I11" s="3">
        <v>6</v>
      </c>
    </row>
    <row r="12" spans="1:9" x14ac:dyDescent="0.25">
      <c r="A12" s="4"/>
      <c r="B12" s="3"/>
      <c r="C12" s="3"/>
      <c r="D12" s="3"/>
      <c r="E12" s="3"/>
      <c r="F12" s="18"/>
      <c r="G12" s="20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6:9" x14ac:dyDescent="0.25">
      <c r="F17" s="18"/>
      <c r="G17" s="18"/>
      <c r="H17" s="14"/>
      <c r="I17" s="3"/>
    </row>
  </sheetData>
  <sortState xmlns:xlrd2="http://schemas.microsoft.com/office/spreadsheetml/2017/richdata2" ref="A6:H11">
    <sortCondition ref="H6:H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I19"/>
  <sheetViews>
    <sheetView topLeftCell="A3" workbookViewId="0">
      <selection activeCell="A2" sqref="A2:F2"/>
    </sheetView>
  </sheetViews>
  <sheetFormatPr defaultRowHeight="15" x14ac:dyDescent="0.25"/>
  <cols>
    <col min="2" max="2" width="8.28515625" style="1" bestFit="1" customWidth="1"/>
    <col min="3" max="3" width="11" style="1" bestFit="1" customWidth="1"/>
    <col min="4" max="4" width="11.7109375" style="1" bestFit="1" customWidth="1"/>
    <col min="5" max="5" width="17.42578125" style="1" bestFit="1" customWidth="1"/>
    <col min="6" max="6" width="9.5703125" style="1" customWidth="1"/>
    <col min="7" max="7" width="9.140625" style="1" customWidth="1"/>
    <col min="8" max="8" width="6.7109375" style="1" bestFit="1" customWidth="1"/>
    <col min="9" max="9" width="6.42578125" bestFit="1" customWidth="1"/>
  </cols>
  <sheetData>
    <row r="1" spans="1:9" ht="15.75" thickBot="1" x14ac:dyDescent="0.3">
      <c r="A1" t="s">
        <v>63</v>
      </c>
      <c r="F1" s="34">
        <v>4</v>
      </c>
      <c r="G1"/>
      <c r="H1"/>
    </row>
    <row r="2" spans="1:9" x14ac:dyDescent="0.25">
      <c r="A2" s="53" t="str">
        <f>'Class Count'!B72</f>
        <v>JUMPING Cross Rails - 2nd Round</v>
      </c>
      <c r="B2" s="53"/>
      <c r="C2" s="53"/>
      <c r="D2" s="53"/>
      <c r="E2" s="53"/>
      <c r="F2" s="53"/>
      <c r="G2"/>
      <c r="H2"/>
    </row>
    <row r="3" spans="1:9" x14ac:dyDescent="0.25">
      <c r="A3" s="22" t="s">
        <v>145</v>
      </c>
      <c r="B3"/>
      <c r="C3"/>
      <c r="D3"/>
      <c r="E3"/>
      <c r="F3"/>
      <c r="G3"/>
      <c r="H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s="1" customFormat="1" x14ac:dyDescent="0.25">
      <c r="A6" s="3">
        <v>29</v>
      </c>
      <c r="B6" s="3" t="s">
        <v>86</v>
      </c>
      <c r="C6" s="3" t="s">
        <v>87</v>
      </c>
      <c r="D6" s="3" t="s">
        <v>24</v>
      </c>
      <c r="E6" s="3" t="s">
        <v>88</v>
      </c>
      <c r="F6" s="18">
        <v>0</v>
      </c>
      <c r="G6" s="20">
        <v>1.0900000000000001</v>
      </c>
      <c r="H6" s="14">
        <f>F6+G6</f>
        <v>1.0900000000000001</v>
      </c>
      <c r="I6" s="3">
        <v>1</v>
      </c>
    </row>
    <row r="7" spans="1:9" s="1" customFormat="1" x14ac:dyDescent="0.25">
      <c r="A7" s="3">
        <v>186</v>
      </c>
      <c r="B7" s="3" t="s">
        <v>243</v>
      </c>
      <c r="C7" s="3" t="s">
        <v>244</v>
      </c>
      <c r="D7" s="3" t="s">
        <v>46</v>
      </c>
      <c r="E7" s="3" t="s">
        <v>245</v>
      </c>
      <c r="F7" s="18">
        <v>0</v>
      </c>
      <c r="G7" s="20">
        <v>1.1200000000000001</v>
      </c>
      <c r="H7" s="14">
        <f>F7+G7</f>
        <v>1.1200000000000001</v>
      </c>
      <c r="I7" s="3">
        <v>2</v>
      </c>
    </row>
    <row r="8" spans="1:9" s="1" customFormat="1" x14ac:dyDescent="0.25">
      <c r="A8" s="3">
        <v>172</v>
      </c>
      <c r="B8" s="3" t="s">
        <v>338</v>
      </c>
      <c r="C8" s="3" t="s">
        <v>339</v>
      </c>
      <c r="D8" s="3" t="s">
        <v>46</v>
      </c>
      <c r="E8" s="3" t="s">
        <v>332</v>
      </c>
      <c r="F8" s="18">
        <v>4</v>
      </c>
      <c r="G8" s="20">
        <v>1.39</v>
      </c>
      <c r="H8" s="14">
        <f>F8+G8</f>
        <v>5.39</v>
      </c>
      <c r="I8" s="3">
        <v>3</v>
      </c>
    </row>
    <row r="9" spans="1:9" s="1" customFormat="1" x14ac:dyDescent="0.25">
      <c r="A9" s="3">
        <v>210</v>
      </c>
      <c r="B9" s="3" t="s">
        <v>303</v>
      </c>
      <c r="C9" s="3" t="s">
        <v>304</v>
      </c>
      <c r="D9" s="3" t="s">
        <v>24</v>
      </c>
      <c r="E9" s="3" t="s">
        <v>305</v>
      </c>
      <c r="F9" s="18">
        <v>12</v>
      </c>
      <c r="G9" s="20">
        <v>1.43</v>
      </c>
      <c r="H9" s="14">
        <f>F9+G9</f>
        <v>13.43</v>
      </c>
      <c r="I9" s="3">
        <v>4</v>
      </c>
    </row>
    <row r="10" spans="1:9" x14ac:dyDescent="0.25">
      <c r="A10" s="4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4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4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4"/>
      <c r="B18" s="3"/>
      <c r="C18" s="3"/>
      <c r="D18" s="3"/>
      <c r="E18" s="3"/>
      <c r="F18" s="18"/>
      <c r="G18" s="14"/>
      <c r="H18" s="3"/>
    </row>
    <row r="19" spans="1:9" x14ac:dyDescent="0.25">
      <c r="A19" s="4"/>
      <c r="B19" s="3"/>
      <c r="C19" s="3"/>
      <c r="D19" s="3"/>
      <c r="E19" s="3"/>
      <c r="F19" s="18"/>
      <c r="G19" s="14"/>
      <c r="H19" s="3"/>
    </row>
  </sheetData>
  <sortState xmlns:xlrd2="http://schemas.microsoft.com/office/spreadsheetml/2017/richdata2" ref="A6:H9">
    <sortCondition ref="H6:H9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I19"/>
  <sheetViews>
    <sheetView workbookViewId="0">
      <selection activeCell="I7" sqref="I7"/>
    </sheetView>
  </sheetViews>
  <sheetFormatPr defaultRowHeight="15" x14ac:dyDescent="0.25"/>
  <cols>
    <col min="2" max="2" width="9.140625" style="1"/>
    <col min="3" max="3" width="10.85546875" style="1" bestFit="1" customWidth="1"/>
    <col min="4" max="4" width="5.7109375" style="1" customWidth="1"/>
    <col min="5" max="5" width="18.42578125" style="1" bestFit="1" customWidth="1"/>
    <col min="6" max="6" width="9.5703125" style="1" customWidth="1"/>
    <col min="7" max="7" width="9.140625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s="7" t="s">
        <v>52</v>
      </c>
      <c r="F1" s="37">
        <v>4</v>
      </c>
      <c r="G1" s="15"/>
      <c r="H1" s="12"/>
      <c r="I1" s="1"/>
    </row>
    <row r="2" spans="1:9" x14ac:dyDescent="0.25">
      <c r="A2" t="str">
        <f>'Class Count'!B73</f>
        <v>DIV E - CROSS RAILS</v>
      </c>
      <c r="B2"/>
      <c r="C2"/>
      <c r="D2"/>
      <c r="E2"/>
      <c r="F2" s="15">
        <v>509</v>
      </c>
      <c r="G2" s="15">
        <v>510</v>
      </c>
      <c r="H2" s="12"/>
      <c r="I2" s="1"/>
    </row>
    <row r="3" spans="1:9" x14ac:dyDescent="0.25">
      <c r="A3" s="26" t="s">
        <v>189</v>
      </c>
      <c r="F3" s="16" t="s">
        <v>43</v>
      </c>
      <c r="G3" s="16" t="s">
        <v>43</v>
      </c>
      <c r="H3" s="10" t="s">
        <v>45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11" t="s">
        <v>2</v>
      </c>
      <c r="F4" s="17"/>
      <c r="G4" s="17"/>
      <c r="H4" s="13" t="s">
        <v>42</v>
      </c>
      <c r="I4" s="5" t="s">
        <v>3</v>
      </c>
    </row>
    <row r="5" spans="1:9" x14ac:dyDescent="0.25">
      <c r="A5" s="3">
        <v>29</v>
      </c>
      <c r="B5" s="3" t="s">
        <v>86</v>
      </c>
      <c r="C5" s="3" t="s">
        <v>87</v>
      </c>
      <c r="D5" s="3" t="s">
        <v>24</v>
      </c>
      <c r="E5" s="3" t="s">
        <v>88</v>
      </c>
      <c r="F5" s="18">
        <v>25</v>
      </c>
      <c r="G5" s="18">
        <v>30</v>
      </c>
      <c r="H5" s="14">
        <f>F5+G5</f>
        <v>55</v>
      </c>
      <c r="I5" s="3" t="s">
        <v>134</v>
      </c>
    </row>
    <row r="6" spans="1:9" x14ac:dyDescent="0.25">
      <c r="A6" s="3">
        <v>186</v>
      </c>
      <c r="B6" s="3" t="s">
        <v>243</v>
      </c>
      <c r="C6" s="3" t="s">
        <v>244</v>
      </c>
      <c r="D6" s="3" t="s">
        <v>46</v>
      </c>
      <c r="E6" s="3" t="s">
        <v>245</v>
      </c>
      <c r="F6" s="18">
        <v>15</v>
      </c>
      <c r="G6" s="14">
        <v>25</v>
      </c>
      <c r="H6" s="14">
        <f>F6+G6</f>
        <v>40</v>
      </c>
      <c r="I6" s="3" t="s">
        <v>345</v>
      </c>
    </row>
    <row r="7" spans="1:9" x14ac:dyDescent="0.25">
      <c r="A7" s="3">
        <v>172</v>
      </c>
      <c r="B7" s="3" t="s">
        <v>338</v>
      </c>
      <c r="C7" s="3" t="s">
        <v>339</v>
      </c>
      <c r="D7" s="3" t="s">
        <v>46</v>
      </c>
      <c r="E7" s="3" t="s">
        <v>332</v>
      </c>
      <c r="F7" s="18">
        <v>10</v>
      </c>
      <c r="G7" s="18">
        <v>20</v>
      </c>
      <c r="H7" s="14">
        <f>F7+G7</f>
        <v>30</v>
      </c>
      <c r="I7" s="3">
        <v>3</v>
      </c>
    </row>
    <row r="8" spans="1:9" x14ac:dyDescent="0.25">
      <c r="A8" s="3">
        <v>210</v>
      </c>
      <c r="B8" s="3" t="s">
        <v>303</v>
      </c>
      <c r="C8" s="3" t="s">
        <v>304</v>
      </c>
      <c r="D8" s="3" t="s">
        <v>24</v>
      </c>
      <c r="E8" s="3" t="s">
        <v>305</v>
      </c>
      <c r="F8" s="18">
        <v>5</v>
      </c>
      <c r="G8" s="18">
        <v>15</v>
      </c>
      <c r="H8" s="14">
        <f>F8+G8</f>
        <v>20</v>
      </c>
      <c r="I8" s="3">
        <v>4</v>
      </c>
    </row>
    <row r="9" spans="1:9" x14ac:dyDescent="0.25">
      <c r="A9" s="3"/>
      <c r="B9" s="3"/>
      <c r="C9" s="3"/>
      <c r="D9" s="3"/>
      <c r="E9" s="3"/>
      <c r="F9" s="18"/>
      <c r="G9" s="18"/>
      <c r="H9" s="14"/>
      <c r="I9" s="3"/>
    </row>
    <row r="10" spans="1:9" x14ac:dyDescent="0.25">
      <c r="A10" s="3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3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3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3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3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3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3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3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3"/>
      <c r="B18" s="3"/>
      <c r="C18" s="3"/>
      <c r="D18" s="3"/>
      <c r="E18" s="3"/>
      <c r="F18" s="18"/>
      <c r="G18" s="18"/>
      <c r="H18" s="14"/>
      <c r="I18" s="3"/>
    </row>
    <row r="19" spans="1:9" x14ac:dyDescent="0.25">
      <c r="A19" s="3"/>
      <c r="B19" s="3"/>
      <c r="C19" s="3"/>
      <c r="D19" s="3"/>
      <c r="E19" s="3"/>
      <c r="F19" s="18"/>
      <c r="G19" s="18"/>
      <c r="H19" s="14"/>
      <c r="I19" s="3"/>
    </row>
  </sheetData>
  <sortState xmlns:xlrd2="http://schemas.microsoft.com/office/spreadsheetml/2017/richdata2" ref="A6:H8">
    <sortCondition descending="1" ref="H6:H8"/>
  </sortState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I20"/>
  <sheetViews>
    <sheetView workbookViewId="0">
      <selection activeCell="A2" sqref="A2:F2"/>
    </sheetView>
  </sheetViews>
  <sheetFormatPr defaultRowHeight="15" x14ac:dyDescent="0.25"/>
  <cols>
    <col min="1" max="1" width="9.140625" customWidth="1"/>
    <col min="2" max="2" width="9.28515625" style="1" bestFit="1" customWidth="1"/>
    <col min="3" max="3" width="14.28515625" style="1" bestFit="1" customWidth="1"/>
    <col min="4" max="4" width="9.140625" style="1" customWidth="1"/>
    <col min="5" max="5" width="19.5703125" style="1" bestFit="1" customWidth="1"/>
    <col min="6" max="6" width="9.5703125" style="1" bestFit="1" customWidth="1"/>
    <col min="7" max="7" width="5.42578125" bestFit="1" customWidth="1"/>
    <col min="8" max="8" width="6.7109375" bestFit="1" customWidth="1"/>
    <col min="9" max="9" width="6.42578125" bestFit="1" customWidth="1"/>
  </cols>
  <sheetData>
    <row r="1" spans="1:9" ht="15.75" thickBot="1" x14ac:dyDescent="0.3">
      <c r="A1" t="s">
        <v>64</v>
      </c>
      <c r="F1" s="34">
        <v>5</v>
      </c>
    </row>
    <row r="2" spans="1:9" x14ac:dyDescent="0.25">
      <c r="A2" s="53" t="str">
        <f>'Class Count'!B74</f>
        <v>JUMPING Ground Poles - First Round</v>
      </c>
      <c r="B2" s="53"/>
      <c r="C2" s="53"/>
      <c r="D2" s="53"/>
      <c r="E2" s="53"/>
      <c r="F2" s="53"/>
    </row>
    <row r="3" spans="1:9" x14ac:dyDescent="0.25">
      <c r="A3" s="22" t="s">
        <v>196</v>
      </c>
      <c r="B3"/>
      <c r="C3"/>
      <c r="D3"/>
      <c r="E3"/>
      <c r="F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x14ac:dyDescent="0.25">
      <c r="A6" s="4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18">
        <v>0</v>
      </c>
      <c r="G6" s="20">
        <v>1.04</v>
      </c>
      <c r="H6" s="14">
        <f>F6+G6</f>
        <v>1.04</v>
      </c>
      <c r="I6" s="5">
        <v>1</v>
      </c>
    </row>
    <row r="7" spans="1:9" s="1" customFormat="1" x14ac:dyDescent="0.25">
      <c r="A7" s="3">
        <v>210</v>
      </c>
      <c r="B7" s="3" t="s">
        <v>303</v>
      </c>
      <c r="C7" s="3" t="s">
        <v>304</v>
      </c>
      <c r="D7" s="3" t="s">
        <v>24</v>
      </c>
      <c r="E7" s="3" t="s">
        <v>305</v>
      </c>
      <c r="F7" s="18">
        <v>0</v>
      </c>
      <c r="G7" s="20">
        <v>1.1000000000000001</v>
      </c>
      <c r="H7" s="14">
        <f>F7+G7</f>
        <v>1.1000000000000001</v>
      </c>
      <c r="I7" s="3">
        <v>2</v>
      </c>
    </row>
    <row r="8" spans="1:9" s="1" customFormat="1" x14ac:dyDescent="0.25">
      <c r="A8" s="3">
        <v>158</v>
      </c>
      <c r="B8" s="3" t="s">
        <v>112</v>
      </c>
      <c r="C8" s="3" t="s">
        <v>116</v>
      </c>
      <c r="D8" s="3" t="s">
        <v>24</v>
      </c>
      <c r="E8" s="3" t="s">
        <v>217</v>
      </c>
      <c r="F8" s="18">
        <v>0</v>
      </c>
      <c r="G8" s="20">
        <v>2.04</v>
      </c>
      <c r="H8" s="14">
        <f>F8+G8</f>
        <v>2.04</v>
      </c>
      <c r="I8" s="3">
        <v>3</v>
      </c>
    </row>
    <row r="9" spans="1:9" s="1" customFormat="1" x14ac:dyDescent="0.25">
      <c r="A9" s="3">
        <v>170</v>
      </c>
      <c r="B9" s="3" t="s">
        <v>89</v>
      </c>
      <c r="C9" s="3" t="s">
        <v>233</v>
      </c>
      <c r="D9" s="3" t="s">
        <v>24</v>
      </c>
      <c r="E9" s="3" t="s">
        <v>90</v>
      </c>
      <c r="F9" s="18">
        <v>0</v>
      </c>
      <c r="G9" s="20">
        <v>2.1800000000000002</v>
      </c>
      <c r="H9" s="14">
        <f>F9+G9</f>
        <v>2.1800000000000002</v>
      </c>
      <c r="I9" s="3">
        <v>4</v>
      </c>
    </row>
    <row r="10" spans="1:9" s="1" customFormat="1" x14ac:dyDescent="0.25">
      <c r="A10" s="3">
        <v>116</v>
      </c>
      <c r="B10" s="3" t="s">
        <v>207</v>
      </c>
      <c r="C10" s="3" t="s">
        <v>208</v>
      </c>
      <c r="D10" s="3" t="s">
        <v>24</v>
      </c>
      <c r="E10" s="4" t="s">
        <v>310</v>
      </c>
      <c r="F10" s="18">
        <v>0</v>
      </c>
      <c r="G10" s="20">
        <v>2.2000000000000002</v>
      </c>
      <c r="H10" s="14">
        <f>F10+G10</f>
        <v>2.2000000000000002</v>
      </c>
      <c r="I10" s="3">
        <v>5</v>
      </c>
    </row>
    <row r="11" spans="1:9" x14ac:dyDescent="0.25">
      <c r="A11" s="6"/>
      <c r="B11" s="5"/>
      <c r="C11" s="5"/>
      <c r="D11" s="5"/>
      <c r="E11" s="5"/>
      <c r="F11" s="17"/>
      <c r="G11" s="17"/>
      <c r="H11" s="13"/>
      <c r="I11" s="3"/>
    </row>
    <row r="12" spans="1:9" x14ac:dyDescent="0.25">
      <c r="A12" s="4"/>
      <c r="B12" s="3"/>
      <c r="C12" s="3"/>
      <c r="D12" s="3"/>
      <c r="E12" s="3"/>
      <c r="F12" s="18"/>
      <c r="G12" s="20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4"/>
      <c r="B18" s="3"/>
      <c r="C18" s="3"/>
      <c r="D18" s="3"/>
      <c r="E18" s="3"/>
      <c r="F18" s="18"/>
      <c r="G18" s="18"/>
      <c r="H18" s="14"/>
      <c r="I18" s="3"/>
    </row>
    <row r="19" spans="1:9" x14ac:dyDescent="0.25">
      <c r="A19" s="4"/>
      <c r="B19" s="3"/>
      <c r="C19" s="3"/>
      <c r="D19" s="3"/>
      <c r="E19" s="3"/>
      <c r="F19" s="18"/>
      <c r="G19" s="14"/>
      <c r="H19" s="3"/>
    </row>
    <row r="20" spans="1:9" x14ac:dyDescent="0.25">
      <c r="A20" s="4"/>
      <c r="B20" s="3"/>
      <c r="C20" s="3"/>
      <c r="D20" s="3"/>
      <c r="E20" s="3"/>
      <c r="F20" s="18"/>
      <c r="G20" s="14"/>
      <c r="H20" s="3"/>
    </row>
  </sheetData>
  <sortState xmlns:xlrd2="http://schemas.microsoft.com/office/spreadsheetml/2017/richdata2" ref="A6:H11">
    <sortCondition ref="H6:H11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I20"/>
  <sheetViews>
    <sheetView workbookViewId="0">
      <selection activeCell="A2" sqref="A2:F2"/>
    </sheetView>
  </sheetViews>
  <sheetFormatPr defaultRowHeight="15" x14ac:dyDescent="0.25"/>
  <cols>
    <col min="2" max="2" width="9.140625" style="1"/>
    <col min="3" max="3" width="10.28515625" style="1" bestFit="1" customWidth="1"/>
    <col min="4" max="4" width="11.28515625" style="1" bestFit="1" customWidth="1"/>
    <col min="5" max="5" width="17.42578125" style="1" bestFit="1" customWidth="1"/>
    <col min="6" max="6" width="9.140625" customWidth="1"/>
    <col min="7" max="7" width="5.42578125" bestFit="1" customWidth="1"/>
    <col min="8" max="8" width="6.7109375" bestFit="1" customWidth="1"/>
  </cols>
  <sheetData>
    <row r="1" spans="1:9" ht="15.75" thickBot="1" x14ac:dyDescent="0.3">
      <c r="A1" t="s">
        <v>85</v>
      </c>
      <c r="F1" s="34">
        <v>3</v>
      </c>
    </row>
    <row r="2" spans="1:9" x14ac:dyDescent="0.25">
      <c r="A2" s="53" t="str">
        <f>'Class Count'!B75</f>
        <v>JUMPING Ground Poles - 2nd Round</v>
      </c>
      <c r="B2" s="53"/>
      <c r="C2" s="53"/>
      <c r="D2" s="53"/>
      <c r="E2" s="53"/>
      <c r="F2" s="53"/>
    </row>
    <row r="3" spans="1:9" x14ac:dyDescent="0.25">
      <c r="A3" s="22" t="s">
        <v>145</v>
      </c>
      <c r="B3"/>
      <c r="C3"/>
      <c r="D3"/>
      <c r="E3"/>
    </row>
    <row r="4" spans="1:9" x14ac:dyDescent="0.25">
      <c r="F4" s="16" t="s">
        <v>43</v>
      </c>
      <c r="G4" s="16"/>
      <c r="H4" s="10" t="s">
        <v>45</v>
      </c>
      <c r="I4" s="2"/>
    </row>
    <row r="5" spans="1:9" x14ac:dyDescent="0.25">
      <c r="A5" s="6" t="s">
        <v>0</v>
      </c>
      <c r="B5" s="5" t="s">
        <v>1</v>
      </c>
      <c r="C5" s="5"/>
      <c r="D5" s="5" t="s">
        <v>22</v>
      </c>
      <c r="E5" s="5" t="s">
        <v>2</v>
      </c>
      <c r="F5" s="17" t="s">
        <v>44</v>
      </c>
      <c r="G5" s="17" t="s">
        <v>344</v>
      </c>
      <c r="H5" s="13" t="s">
        <v>42</v>
      </c>
      <c r="I5" s="5" t="s">
        <v>3</v>
      </c>
    </row>
    <row r="6" spans="1:9" x14ac:dyDescent="0.25">
      <c r="A6" s="4">
        <v>172</v>
      </c>
      <c r="B6" s="3" t="s">
        <v>338</v>
      </c>
      <c r="C6" s="3" t="s">
        <v>339</v>
      </c>
      <c r="D6" s="3" t="s">
        <v>46</v>
      </c>
      <c r="E6" s="3" t="s">
        <v>332</v>
      </c>
      <c r="F6" s="18">
        <v>0</v>
      </c>
      <c r="G6" s="20">
        <v>1.27</v>
      </c>
      <c r="H6" s="14">
        <v>1.27</v>
      </c>
      <c r="I6" s="3">
        <v>1</v>
      </c>
    </row>
    <row r="7" spans="1:9" x14ac:dyDescent="0.25">
      <c r="A7" s="4">
        <v>210</v>
      </c>
      <c r="B7" s="3" t="s">
        <v>303</v>
      </c>
      <c r="C7" s="3" t="s">
        <v>304</v>
      </c>
      <c r="D7" s="3" t="s">
        <v>24</v>
      </c>
      <c r="E7" s="3" t="s">
        <v>305</v>
      </c>
      <c r="F7" s="18">
        <v>0</v>
      </c>
      <c r="G7" s="20">
        <v>1.06</v>
      </c>
      <c r="H7" s="14">
        <v>1.06</v>
      </c>
      <c r="I7" s="3">
        <v>2</v>
      </c>
    </row>
    <row r="8" spans="1:9" x14ac:dyDescent="0.25">
      <c r="A8" s="4">
        <v>170</v>
      </c>
      <c r="B8" s="3" t="s">
        <v>89</v>
      </c>
      <c r="C8" s="3" t="s">
        <v>233</v>
      </c>
      <c r="D8" s="3" t="s">
        <v>24</v>
      </c>
      <c r="E8" s="3" t="s">
        <v>90</v>
      </c>
      <c r="F8" s="18">
        <v>0</v>
      </c>
      <c r="G8" s="20">
        <v>1.56</v>
      </c>
      <c r="H8" s="14">
        <f>F8+G8</f>
        <v>1.56</v>
      </c>
      <c r="I8" s="3">
        <v>3</v>
      </c>
    </row>
    <row r="9" spans="1:9" x14ac:dyDescent="0.25">
      <c r="A9" s="4"/>
      <c r="B9" s="3"/>
      <c r="C9" s="3"/>
      <c r="D9" s="3"/>
      <c r="E9" s="3"/>
      <c r="F9" s="18"/>
      <c r="G9" s="20"/>
      <c r="H9" s="14"/>
      <c r="I9" s="3"/>
    </row>
    <row r="10" spans="1:9" x14ac:dyDescent="0.25">
      <c r="A10" s="4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4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4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4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4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4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4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4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4"/>
      <c r="B18" s="3"/>
      <c r="C18" s="3"/>
      <c r="D18" s="3"/>
      <c r="E18" s="3"/>
      <c r="F18" s="18"/>
      <c r="G18" s="18"/>
      <c r="H18" s="14"/>
      <c r="I18" s="3"/>
    </row>
    <row r="19" spans="1:9" x14ac:dyDescent="0.25">
      <c r="A19" s="4"/>
      <c r="B19" s="3"/>
      <c r="C19" s="3"/>
      <c r="D19" s="3"/>
      <c r="E19" s="3"/>
      <c r="F19" s="18"/>
      <c r="G19" s="14"/>
      <c r="H19" s="3"/>
    </row>
    <row r="20" spans="1:9" x14ac:dyDescent="0.25">
      <c r="A20" s="4"/>
      <c r="B20" s="3"/>
      <c r="C20" s="3"/>
      <c r="D20" s="3"/>
      <c r="E20" s="3"/>
      <c r="F20" s="18"/>
      <c r="G20" s="14"/>
      <c r="H20" s="3"/>
    </row>
  </sheetData>
  <sortState xmlns:xlrd2="http://schemas.microsoft.com/office/spreadsheetml/2017/richdata2" ref="A6:I8">
    <sortCondition ref="I6:I8"/>
  </sortState>
  <mergeCells count="1">
    <mergeCell ref="A2:F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0"/>
  <sheetViews>
    <sheetView workbookViewId="0">
      <selection activeCell="A5" sqref="A5:E6"/>
    </sheetView>
  </sheetViews>
  <sheetFormatPr defaultRowHeight="15" x14ac:dyDescent="0.25"/>
  <cols>
    <col min="1" max="1" width="25.7109375" customWidth="1"/>
    <col min="2" max="2" width="9" bestFit="1" customWidth="1"/>
    <col min="3" max="3" width="15.42578125" bestFit="1" customWidth="1"/>
    <col min="4" max="4" width="11.7109375" style="1" bestFit="1" customWidth="1"/>
    <col min="5" max="5" width="25.7109375" customWidth="1"/>
  </cols>
  <sheetData>
    <row r="1" spans="1:6" ht="15.75" thickBot="1" x14ac:dyDescent="0.3">
      <c r="A1" t="s">
        <v>9</v>
      </c>
      <c r="F1" s="34">
        <v>2</v>
      </c>
    </row>
    <row r="2" spans="1:6" x14ac:dyDescent="0.25">
      <c r="A2" s="53" t="str">
        <f>'Class Count'!B7</f>
        <v>HALTER, TRIFECTA (Race/Breed/Show)</v>
      </c>
      <c r="B2" s="53"/>
      <c r="C2" s="53"/>
      <c r="D2" s="53"/>
      <c r="E2" s="53"/>
      <c r="F2" s="53"/>
    </row>
    <row r="3" spans="1:6" x14ac:dyDescent="0.25">
      <c r="A3" s="33" t="s">
        <v>145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251</v>
      </c>
      <c r="B5" s="3" t="s">
        <v>327</v>
      </c>
      <c r="C5" s="3" t="s">
        <v>328</v>
      </c>
      <c r="D5" s="3" t="s">
        <v>24</v>
      </c>
      <c r="E5" s="3" t="s">
        <v>329</v>
      </c>
      <c r="F5" s="3">
        <v>1</v>
      </c>
    </row>
    <row r="6" spans="1:6" x14ac:dyDescent="0.25">
      <c r="A6" s="3">
        <v>253</v>
      </c>
      <c r="B6" s="3" t="s">
        <v>330</v>
      </c>
      <c r="C6" s="3" t="s">
        <v>331</v>
      </c>
      <c r="D6" s="3" t="s">
        <v>46</v>
      </c>
      <c r="E6" s="3" t="s">
        <v>332</v>
      </c>
      <c r="F6" s="3">
        <v>2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sortState xmlns:xlrd2="http://schemas.microsoft.com/office/spreadsheetml/2017/richdata2" ref="A5:F20">
    <sortCondition ref="F5:F20"/>
  </sortState>
  <mergeCells count="1">
    <mergeCell ref="A2:F2"/>
  </mergeCells>
  <pageMargins left="0.7" right="0.7" top="0.75" bottom="0.75" header="0.3" footer="0.3"/>
  <pageSetup scale="93" fitToHeight="0" orientation="portrait" horizontalDpi="4294967293" vertic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I19"/>
  <sheetViews>
    <sheetView workbookViewId="0">
      <selection activeCell="F2" sqref="F2"/>
    </sheetView>
  </sheetViews>
  <sheetFormatPr defaultRowHeight="15" x14ac:dyDescent="0.25"/>
  <cols>
    <col min="2" max="2" width="7.7109375" style="1" bestFit="1" customWidth="1"/>
    <col min="3" max="3" width="10.28515625" style="1" bestFit="1" customWidth="1"/>
    <col min="4" max="4" width="11.7109375" style="1" bestFit="1" customWidth="1"/>
    <col min="5" max="5" width="21.140625" style="1" customWidth="1"/>
    <col min="6" max="6" width="9.140625" style="1" customWidth="1"/>
    <col min="7" max="8" width="9.140625" customWidth="1"/>
  </cols>
  <sheetData>
    <row r="1" spans="1:9" ht="15.75" thickBot="1" x14ac:dyDescent="0.3">
      <c r="A1" s="7" t="s">
        <v>53</v>
      </c>
      <c r="F1" s="37">
        <v>3</v>
      </c>
      <c r="G1" s="15"/>
      <c r="H1" s="12"/>
      <c r="I1" s="1"/>
    </row>
    <row r="2" spans="1:9" x14ac:dyDescent="0.25">
      <c r="A2" t="str">
        <f>'Class Count'!B76</f>
        <v>DIV F - GROUND POLES</v>
      </c>
      <c r="B2"/>
      <c r="C2"/>
      <c r="D2"/>
      <c r="E2"/>
      <c r="F2" s="15">
        <v>511</v>
      </c>
      <c r="G2" s="15">
        <v>512</v>
      </c>
      <c r="H2" s="12"/>
      <c r="I2" s="1"/>
    </row>
    <row r="3" spans="1:9" x14ac:dyDescent="0.25">
      <c r="A3" s="26" t="s">
        <v>189</v>
      </c>
      <c r="F3" s="16" t="s">
        <v>43</v>
      </c>
      <c r="G3" s="16" t="s">
        <v>43</v>
      </c>
      <c r="H3" s="10" t="s">
        <v>45</v>
      </c>
      <c r="I3" s="2"/>
    </row>
    <row r="4" spans="1:9" x14ac:dyDescent="0.25">
      <c r="A4" s="5" t="s">
        <v>0</v>
      </c>
      <c r="B4" s="5" t="s">
        <v>1</v>
      </c>
      <c r="C4" s="5"/>
      <c r="D4" s="5" t="s">
        <v>22</v>
      </c>
      <c r="E4" s="11" t="s">
        <v>2</v>
      </c>
      <c r="F4" s="17"/>
      <c r="G4" s="17"/>
      <c r="H4" s="13" t="s">
        <v>42</v>
      </c>
      <c r="I4" s="5" t="s">
        <v>3</v>
      </c>
    </row>
    <row r="5" spans="1:9" x14ac:dyDescent="0.25">
      <c r="A5" s="3">
        <v>172</v>
      </c>
      <c r="B5" s="3" t="s">
        <v>338</v>
      </c>
      <c r="C5" s="3" t="s">
        <v>339</v>
      </c>
      <c r="D5" s="3" t="s">
        <v>354</v>
      </c>
      <c r="E5" s="3" t="s">
        <v>332</v>
      </c>
      <c r="F5" s="18">
        <v>30</v>
      </c>
      <c r="G5" s="18">
        <v>30</v>
      </c>
      <c r="H5" s="14">
        <f>F5+G5</f>
        <v>60</v>
      </c>
      <c r="I5" s="3" t="s">
        <v>134</v>
      </c>
    </row>
    <row r="6" spans="1:9" x14ac:dyDescent="0.25">
      <c r="A6" s="3">
        <v>210</v>
      </c>
      <c r="B6" s="3" t="s">
        <v>303</v>
      </c>
      <c r="C6" s="3" t="s">
        <v>304</v>
      </c>
      <c r="D6" s="3" t="s">
        <v>24</v>
      </c>
      <c r="E6" s="3" t="s">
        <v>305</v>
      </c>
      <c r="F6" s="18">
        <v>25</v>
      </c>
      <c r="G6" s="18">
        <v>25</v>
      </c>
      <c r="H6" s="14">
        <f>F6+G6</f>
        <v>50</v>
      </c>
      <c r="I6" s="3" t="s">
        <v>345</v>
      </c>
    </row>
    <row r="7" spans="1:9" x14ac:dyDescent="0.25">
      <c r="A7" s="3">
        <v>170</v>
      </c>
      <c r="B7" s="3" t="s">
        <v>89</v>
      </c>
      <c r="C7" s="3" t="s">
        <v>233</v>
      </c>
      <c r="D7" s="3" t="s">
        <v>24</v>
      </c>
      <c r="E7" s="3" t="s">
        <v>90</v>
      </c>
      <c r="F7" s="18">
        <v>15</v>
      </c>
      <c r="G7" s="18">
        <v>20</v>
      </c>
      <c r="H7" s="14">
        <f>F7+G7</f>
        <v>35</v>
      </c>
      <c r="I7" s="3"/>
    </row>
    <row r="8" spans="1:9" x14ac:dyDescent="0.25">
      <c r="A8" s="3"/>
      <c r="B8" s="3"/>
      <c r="C8" s="3"/>
      <c r="D8" s="3"/>
      <c r="E8" s="3"/>
      <c r="F8" s="18"/>
      <c r="G8" s="18"/>
      <c r="H8" s="14"/>
      <c r="I8" s="3"/>
    </row>
    <row r="9" spans="1:9" x14ac:dyDescent="0.25">
      <c r="A9" s="3"/>
      <c r="B9" s="3"/>
      <c r="C9" s="3"/>
      <c r="D9" s="3"/>
      <c r="E9" s="3"/>
      <c r="F9" s="18"/>
      <c r="G9" s="18"/>
      <c r="H9" s="14"/>
      <c r="I9" s="3"/>
    </row>
    <row r="10" spans="1:9" x14ac:dyDescent="0.25">
      <c r="A10" s="3"/>
      <c r="B10" s="3"/>
      <c r="C10" s="3"/>
      <c r="D10" s="3"/>
      <c r="E10" s="3"/>
      <c r="F10" s="18"/>
      <c r="G10" s="18"/>
      <c r="H10" s="14"/>
      <c r="I10" s="3"/>
    </row>
    <row r="11" spans="1:9" x14ac:dyDescent="0.25">
      <c r="A11" s="3"/>
      <c r="B11" s="3"/>
      <c r="C11" s="3"/>
      <c r="D11" s="3"/>
      <c r="E11" s="3"/>
      <c r="F11" s="18"/>
      <c r="G11" s="18"/>
      <c r="H11" s="14"/>
      <c r="I11" s="3"/>
    </row>
    <row r="12" spans="1:9" x14ac:dyDescent="0.25">
      <c r="A12" s="3"/>
      <c r="B12" s="3"/>
      <c r="C12" s="3"/>
      <c r="D12" s="3"/>
      <c r="E12" s="3"/>
      <c r="F12" s="18"/>
      <c r="G12" s="18"/>
      <c r="H12" s="14"/>
      <c r="I12" s="3"/>
    </row>
    <row r="13" spans="1:9" x14ac:dyDescent="0.25">
      <c r="A13" s="3"/>
      <c r="B13" s="3"/>
      <c r="C13" s="3"/>
      <c r="D13" s="3"/>
      <c r="E13" s="3"/>
      <c r="F13" s="18"/>
      <c r="G13" s="18"/>
      <c r="H13" s="14"/>
      <c r="I13" s="3"/>
    </row>
    <row r="14" spans="1:9" x14ac:dyDescent="0.25">
      <c r="A14" s="3"/>
      <c r="B14" s="3"/>
      <c r="C14" s="3"/>
      <c r="D14" s="3"/>
      <c r="E14" s="3"/>
      <c r="F14" s="18"/>
      <c r="G14" s="18"/>
      <c r="H14" s="14"/>
      <c r="I14" s="3"/>
    </row>
    <row r="15" spans="1:9" x14ac:dyDescent="0.25">
      <c r="A15" s="3"/>
      <c r="B15" s="3"/>
      <c r="C15" s="3"/>
      <c r="D15" s="3"/>
      <c r="E15" s="3"/>
      <c r="F15" s="18"/>
      <c r="G15" s="18"/>
      <c r="H15" s="14"/>
      <c r="I15" s="3"/>
    </row>
    <row r="16" spans="1:9" x14ac:dyDescent="0.25">
      <c r="A16" s="3"/>
      <c r="B16" s="3"/>
      <c r="C16" s="3"/>
      <c r="D16" s="3"/>
      <c r="E16" s="3"/>
      <c r="F16" s="18"/>
      <c r="G16" s="18"/>
      <c r="H16" s="14"/>
      <c r="I16" s="3"/>
    </row>
    <row r="17" spans="1:9" x14ac:dyDescent="0.25">
      <c r="A17" s="3"/>
      <c r="B17" s="3"/>
      <c r="C17" s="3"/>
      <c r="D17" s="3"/>
      <c r="E17" s="3"/>
      <c r="F17" s="18"/>
      <c r="G17" s="18"/>
      <c r="H17" s="14"/>
      <c r="I17" s="3"/>
    </row>
    <row r="18" spans="1:9" x14ac:dyDescent="0.25">
      <c r="A18" s="3"/>
      <c r="B18" s="3"/>
      <c r="C18" s="3"/>
      <c r="D18" s="3"/>
      <c r="E18" s="3"/>
      <c r="F18" s="18"/>
      <c r="G18" s="18"/>
      <c r="H18" s="14"/>
      <c r="I18" s="3"/>
    </row>
    <row r="19" spans="1:9" x14ac:dyDescent="0.25">
      <c r="A19" s="3"/>
      <c r="B19" s="3"/>
      <c r="C19" s="3"/>
      <c r="D19" s="3"/>
      <c r="E19" s="3"/>
      <c r="F19" s="18"/>
      <c r="G19" s="18"/>
      <c r="H19" s="14"/>
      <c r="I19" s="3"/>
    </row>
  </sheetData>
  <sortState xmlns:xlrd2="http://schemas.microsoft.com/office/spreadsheetml/2017/richdata2" ref="A5:H7">
    <sortCondition descending="1" ref="H5:H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"/>
  <sheetViews>
    <sheetView workbookViewId="0">
      <selection activeCell="A5" sqref="A5:E6"/>
    </sheetView>
  </sheetViews>
  <sheetFormatPr defaultRowHeight="15" x14ac:dyDescent="0.25"/>
  <cols>
    <col min="1" max="1" width="22.7109375" customWidth="1"/>
    <col min="2" max="2" width="22.7109375" style="1" customWidth="1"/>
    <col min="3" max="3" width="15.8554687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10</v>
      </c>
      <c r="F1" s="31">
        <v>16</v>
      </c>
    </row>
    <row r="2" spans="1:6" x14ac:dyDescent="0.25">
      <c r="A2" s="53" t="str">
        <f>'Class Count'!B8</f>
        <v>HALTER, DERBY (Open)</v>
      </c>
      <c r="B2" s="53"/>
      <c r="C2" s="53"/>
      <c r="D2" s="53"/>
      <c r="E2" s="53"/>
      <c r="F2" s="53"/>
    </row>
    <row r="3" spans="1:6" x14ac:dyDescent="0.25">
      <c r="A3" s="33" t="s">
        <v>145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>
        <v>1</v>
      </c>
    </row>
    <row r="6" spans="1:6" x14ac:dyDescent="0.25">
      <c r="A6" s="3">
        <v>170</v>
      </c>
      <c r="B6" s="3" t="s">
        <v>89</v>
      </c>
      <c r="C6" s="3" t="s">
        <v>233</v>
      </c>
      <c r="D6" s="3" t="s">
        <v>24</v>
      </c>
      <c r="E6" s="3" t="s">
        <v>90</v>
      </c>
      <c r="F6" s="3">
        <v>2</v>
      </c>
    </row>
    <row r="7" spans="1:6" x14ac:dyDescent="0.25">
      <c r="A7" s="3">
        <v>178</v>
      </c>
      <c r="B7" s="3" t="s">
        <v>126</v>
      </c>
      <c r="C7" s="3" t="s">
        <v>127</v>
      </c>
      <c r="D7" s="3" t="s">
        <v>24</v>
      </c>
      <c r="E7" s="3" t="s">
        <v>237</v>
      </c>
      <c r="F7" s="3">
        <v>3</v>
      </c>
    </row>
    <row r="8" spans="1:6" x14ac:dyDescent="0.25">
      <c r="A8" s="3">
        <v>161</v>
      </c>
      <c r="B8" s="3" t="s">
        <v>108</v>
      </c>
      <c r="C8" s="3" t="s">
        <v>109</v>
      </c>
      <c r="D8" s="3" t="s">
        <v>24</v>
      </c>
      <c r="E8" s="3" t="s">
        <v>220</v>
      </c>
      <c r="F8" s="3">
        <v>4</v>
      </c>
    </row>
    <row r="9" spans="1:6" x14ac:dyDescent="0.25">
      <c r="A9" s="3">
        <v>192</v>
      </c>
      <c r="B9" s="3" t="s">
        <v>257</v>
      </c>
      <c r="C9" s="3" t="s">
        <v>258</v>
      </c>
      <c r="D9" s="3" t="s">
        <v>24</v>
      </c>
      <c r="E9" s="3" t="s">
        <v>259</v>
      </c>
      <c r="F9" s="3">
        <v>5</v>
      </c>
    </row>
    <row r="10" spans="1:6" x14ac:dyDescent="0.25">
      <c r="A10" s="3">
        <v>44</v>
      </c>
      <c r="B10" s="3" t="s">
        <v>205</v>
      </c>
      <c r="C10" s="3" t="s">
        <v>206</v>
      </c>
      <c r="D10" s="3" t="s">
        <v>24</v>
      </c>
      <c r="E10" s="3" t="s">
        <v>210</v>
      </c>
      <c r="F10" s="3">
        <v>6</v>
      </c>
    </row>
    <row r="11" spans="1:6" x14ac:dyDescent="0.25">
      <c r="A11" s="3">
        <v>8</v>
      </c>
      <c r="B11" s="3" t="s">
        <v>203</v>
      </c>
      <c r="C11" s="3" t="s">
        <v>204</v>
      </c>
      <c r="D11" s="3" t="s">
        <v>24</v>
      </c>
      <c r="E11" s="3" t="s">
        <v>209</v>
      </c>
      <c r="F11" s="3"/>
    </row>
    <row r="12" spans="1:6" x14ac:dyDescent="0.25">
      <c r="A12" s="3">
        <v>29</v>
      </c>
      <c r="B12" s="3" t="s">
        <v>86</v>
      </c>
      <c r="C12" s="3" t="s">
        <v>87</v>
      </c>
      <c r="D12" s="3" t="s">
        <v>24</v>
      </c>
      <c r="E12" s="3" t="s">
        <v>88</v>
      </c>
      <c r="F12" s="3"/>
    </row>
    <row r="13" spans="1:6" x14ac:dyDescent="0.25">
      <c r="A13" s="3">
        <v>162</v>
      </c>
      <c r="B13" s="3" t="s">
        <v>221</v>
      </c>
      <c r="C13" s="3" t="s">
        <v>222</v>
      </c>
      <c r="D13" s="3" t="s">
        <v>46</v>
      </c>
      <c r="E13" s="3" t="s">
        <v>223</v>
      </c>
      <c r="F13" s="3"/>
    </row>
    <row r="14" spans="1:6" x14ac:dyDescent="0.25">
      <c r="A14" s="3">
        <v>174</v>
      </c>
      <c r="B14" s="3" t="s">
        <v>234</v>
      </c>
      <c r="C14" s="3" t="s">
        <v>235</v>
      </c>
      <c r="D14" s="3" t="s">
        <v>24</v>
      </c>
      <c r="E14" s="3" t="s">
        <v>236</v>
      </c>
      <c r="F14" s="3"/>
    </row>
    <row r="15" spans="1:6" x14ac:dyDescent="0.25">
      <c r="A15" s="3">
        <v>185</v>
      </c>
      <c r="B15" s="3" t="s">
        <v>114</v>
      </c>
      <c r="C15" s="3" t="s">
        <v>241</v>
      </c>
      <c r="D15" s="3" t="s">
        <v>24</v>
      </c>
      <c r="E15" s="3" t="s">
        <v>242</v>
      </c>
      <c r="F15" s="3"/>
    </row>
    <row r="16" spans="1:6" x14ac:dyDescent="0.25">
      <c r="A16" s="3">
        <v>195</v>
      </c>
      <c r="B16" s="3" t="s">
        <v>246</v>
      </c>
      <c r="C16" s="3" t="s">
        <v>247</v>
      </c>
      <c r="D16" s="3" t="s">
        <v>24</v>
      </c>
      <c r="E16" s="3" t="s">
        <v>264</v>
      </c>
      <c r="F16" s="3"/>
    </row>
    <row r="17" spans="1:6" x14ac:dyDescent="0.25">
      <c r="A17" s="3">
        <v>198</v>
      </c>
      <c r="B17" s="3" t="s">
        <v>265</v>
      </c>
      <c r="C17" s="3" t="s">
        <v>266</v>
      </c>
      <c r="D17" s="3" t="s">
        <v>24</v>
      </c>
      <c r="E17" s="3" t="s">
        <v>267</v>
      </c>
      <c r="F17" s="3"/>
    </row>
    <row r="18" spans="1:6" x14ac:dyDescent="0.25">
      <c r="A18" s="3">
        <v>205</v>
      </c>
      <c r="B18" s="3" t="s">
        <v>289</v>
      </c>
      <c r="C18" s="3" t="s">
        <v>290</v>
      </c>
      <c r="D18" s="3" t="s">
        <v>24</v>
      </c>
      <c r="E18" s="3" t="s">
        <v>291</v>
      </c>
      <c r="F18" s="3"/>
    </row>
    <row r="19" spans="1:6" x14ac:dyDescent="0.25">
      <c r="A19" s="3">
        <v>206</v>
      </c>
      <c r="B19" s="3" t="s">
        <v>292</v>
      </c>
      <c r="C19" s="3" t="s">
        <v>293</v>
      </c>
      <c r="D19" s="3" t="s">
        <v>24</v>
      </c>
      <c r="E19" s="3" t="s">
        <v>294</v>
      </c>
      <c r="F19" s="3"/>
    </row>
    <row r="20" spans="1:6" x14ac:dyDescent="0.25">
      <c r="A20" s="3">
        <v>223</v>
      </c>
      <c r="B20" s="3" t="s">
        <v>318</v>
      </c>
      <c r="C20" s="3" t="s">
        <v>319</v>
      </c>
      <c r="D20" s="3" t="s">
        <v>24</v>
      </c>
      <c r="E20" s="3" t="s">
        <v>320</v>
      </c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</row>
  </sheetData>
  <sortState xmlns:xlrd2="http://schemas.microsoft.com/office/spreadsheetml/2017/richdata2" ref="A5:F20">
    <sortCondition ref="F5:F20"/>
  </sortState>
  <mergeCells count="1">
    <mergeCell ref="A2:F2"/>
  </mergeCells>
  <pageMargins left="0.7" right="0.7" top="0.75" bottom="0.75" header="0.3" footer="0.3"/>
  <pageSetup scale="86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3"/>
  <sheetViews>
    <sheetView workbookViewId="0">
      <selection activeCell="C17" sqref="C17"/>
    </sheetView>
  </sheetViews>
  <sheetFormatPr defaultRowHeight="15" x14ac:dyDescent="0.25"/>
  <cols>
    <col min="1" max="1" width="22.7109375" customWidth="1"/>
    <col min="2" max="2" width="22.7109375" style="1" customWidth="1"/>
    <col min="3" max="3" width="17.5703125" style="1" customWidth="1"/>
    <col min="4" max="4" width="11.7109375" style="1" bestFit="1" customWidth="1"/>
    <col min="5" max="5" width="22.7109375" style="1" customWidth="1"/>
    <col min="6" max="6" width="9.140625" style="1"/>
  </cols>
  <sheetData>
    <row r="1" spans="1:6" ht="15.75" thickBot="1" x14ac:dyDescent="0.3">
      <c r="A1" t="s">
        <v>11</v>
      </c>
      <c r="F1" s="31">
        <v>9</v>
      </c>
    </row>
    <row r="2" spans="1:6" x14ac:dyDescent="0.25">
      <c r="A2" s="53" t="str">
        <f>'Class Count'!B9</f>
        <v>INVITATIONAL HALTER CHAMPIONSHIP - TOP 2 HORSES IN CLASSES 1,2,3,4,5,6&amp;7</v>
      </c>
      <c r="B2" s="53"/>
      <c r="C2" s="53"/>
      <c r="D2" s="53"/>
      <c r="E2" s="53"/>
      <c r="F2" s="53"/>
    </row>
    <row r="3" spans="1:6" ht="16.5" x14ac:dyDescent="0.3">
      <c r="A3" s="27" t="s">
        <v>115</v>
      </c>
    </row>
    <row r="4" spans="1:6" s="1" customFormat="1" x14ac:dyDescent="0.25">
      <c r="A4" s="5" t="s">
        <v>0</v>
      </c>
      <c r="B4" s="5" t="s">
        <v>1</v>
      </c>
      <c r="C4" s="5"/>
      <c r="D4" s="5" t="s">
        <v>22</v>
      </c>
      <c r="E4" s="5" t="s">
        <v>2</v>
      </c>
      <c r="F4" s="5" t="s">
        <v>3</v>
      </c>
    </row>
    <row r="5" spans="1:6" x14ac:dyDescent="0.25">
      <c r="A5" s="3">
        <v>167</v>
      </c>
      <c r="B5" s="3" t="s">
        <v>128</v>
      </c>
      <c r="C5" s="3" t="s">
        <v>129</v>
      </c>
      <c r="D5" s="3" t="s">
        <v>24</v>
      </c>
      <c r="E5" s="3" t="s">
        <v>130</v>
      </c>
      <c r="F5" s="3" t="s">
        <v>356</v>
      </c>
    </row>
    <row r="6" spans="1:6" x14ac:dyDescent="0.25">
      <c r="A6" s="3">
        <v>170</v>
      </c>
      <c r="B6" s="3" t="s">
        <v>89</v>
      </c>
      <c r="C6" s="3" t="s">
        <v>233</v>
      </c>
      <c r="D6" s="3" t="s">
        <v>24</v>
      </c>
      <c r="E6" s="3" t="s">
        <v>90</v>
      </c>
      <c r="F6" s="3" t="s">
        <v>345</v>
      </c>
    </row>
    <row r="7" spans="1:6" x14ac:dyDescent="0.25">
      <c r="A7" s="3">
        <v>157</v>
      </c>
      <c r="B7" s="3" t="s">
        <v>213</v>
      </c>
      <c r="C7" s="3" t="s">
        <v>214</v>
      </c>
      <c r="D7" s="3" t="s">
        <v>24</v>
      </c>
      <c r="E7" s="3" t="s">
        <v>216</v>
      </c>
      <c r="F7" s="3"/>
    </row>
    <row r="8" spans="1:6" x14ac:dyDescent="0.25">
      <c r="A8" s="3">
        <v>192</v>
      </c>
      <c r="B8" s="3" t="s">
        <v>257</v>
      </c>
      <c r="C8" s="3" t="s">
        <v>258</v>
      </c>
      <c r="D8" s="3" t="s">
        <v>24</v>
      </c>
      <c r="E8" s="3" t="s">
        <v>259</v>
      </c>
      <c r="F8" s="3"/>
    </row>
    <row r="9" spans="1:6" x14ac:dyDescent="0.25">
      <c r="A9" s="3">
        <v>172</v>
      </c>
      <c r="B9" s="3" t="s">
        <v>338</v>
      </c>
      <c r="C9" s="3" t="s">
        <v>339</v>
      </c>
      <c r="D9" s="3" t="s">
        <v>46</v>
      </c>
      <c r="E9" s="3" t="s">
        <v>332</v>
      </c>
      <c r="F9" s="3"/>
    </row>
    <row r="10" spans="1:6" x14ac:dyDescent="0.25">
      <c r="A10" s="3">
        <v>165</v>
      </c>
      <c r="B10" s="3" t="s">
        <v>224</v>
      </c>
      <c r="C10" s="3" t="s">
        <v>92</v>
      </c>
      <c r="D10" s="3" t="s">
        <v>24</v>
      </c>
      <c r="E10" s="3" t="s">
        <v>225</v>
      </c>
      <c r="F10" s="3"/>
    </row>
    <row r="11" spans="1:6" x14ac:dyDescent="0.25">
      <c r="A11" s="3">
        <v>210</v>
      </c>
      <c r="B11" s="3" t="s">
        <v>303</v>
      </c>
      <c r="C11" s="3" t="s">
        <v>304</v>
      </c>
      <c r="D11" s="3" t="s">
        <v>24</v>
      </c>
      <c r="E11" s="3" t="s">
        <v>305</v>
      </c>
      <c r="F11" s="3"/>
    </row>
    <row r="12" spans="1:6" x14ac:dyDescent="0.25">
      <c r="A12" s="3">
        <v>251</v>
      </c>
      <c r="B12" s="3" t="s">
        <v>327</v>
      </c>
      <c r="C12" s="3" t="s">
        <v>328</v>
      </c>
      <c r="D12" s="3" t="s">
        <v>24</v>
      </c>
      <c r="E12" s="3" t="s">
        <v>329</v>
      </c>
      <c r="F12" s="3"/>
    </row>
    <row r="13" spans="1:6" x14ac:dyDescent="0.25">
      <c r="A13" s="3">
        <v>253</v>
      </c>
      <c r="B13" s="3" t="s">
        <v>330</v>
      </c>
      <c r="C13" s="3" t="s">
        <v>331</v>
      </c>
      <c r="D13" s="3" t="s">
        <v>46</v>
      </c>
      <c r="E13" s="3" t="s">
        <v>332</v>
      </c>
      <c r="F13" s="3"/>
    </row>
  </sheetData>
  <sortState xmlns:xlrd2="http://schemas.microsoft.com/office/spreadsheetml/2017/richdata2" ref="A5:F13">
    <sortCondition ref="F5:F13"/>
  </sortState>
  <mergeCells count="1">
    <mergeCell ref="A2:F2"/>
  </mergeCells>
  <pageMargins left="0.7" right="0.7" top="0.75" bottom="0.75" header="0.3" footer="0.3"/>
  <pageSetup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Class Count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101</vt:lpstr>
      <vt:lpstr>102</vt:lpstr>
      <vt:lpstr>103</vt:lpstr>
      <vt:lpstr>104</vt:lpstr>
      <vt:lpstr>201</vt:lpstr>
      <vt:lpstr>202</vt:lpstr>
      <vt:lpstr>203</vt:lpstr>
      <vt:lpstr>204</vt:lpstr>
      <vt:lpstr>301A</vt:lpstr>
      <vt:lpstr>301B</vt:lpstr>
      <vt:lpstr>301C</vt:lpstr>
      <vt:lpstr>302</vt:lpstr>
      <vt:lpstr>303</vt:lpstr>
      <vt:lpstr>304</vt:lpstr>
      <vt:lpstr>305</vt:lpstr>
      <vt:lpstr>401</vt:lpstr>
      <vt:lpstr>402</vt:lpstr>
      <vt:lpstr>403</vt:lpstr>
      <vt:lpstr>404</vt:lpstr>
      <vt:lpstr>405</vt:lpstr>
      <vt:lpstr>406</vt:lpstr>
      <vt:lpstr>501</vt:lpstr>
      <vt:lpstr>502</vt:lpstr>
      <vt:lpstr>DIV A</vt:lpstr>
      <vt:lpstr>503</vt:lpstr>
      <vt:lpstr>504</vt:lpstr>
      <vt:lpstr>DIV B</vt:lpstr>
      <vt:lpstr>505</vt:lpstr>
      <vt:lpstr>506</vt:lpstr>
      <vt:lpstr>DIV C</vt:lpstr>
      <vt:lpstr>507</vt:lpstr>
      <vt:lpstr>508</vt:lpstr>
      <vt:lpstr>DIV D</vt:lpstr>
      <vt:lpstr>509</vt:lpstr>
      <vt:lpstr>510</vt:lpstr>
      <vt:lpstr>DIV E</vt:lpstr>
      <vt:lpstr>511</vt:lpstr>
      <vt:lpstr>512</vt:lpstr>
      <vt:lpstr>DIV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Blake</dc:creator>
  <cp:lastModifiedBy>Jeannette Parrett</cp:lastModifiedBy>
  <cp:lastPrinted>2023-10-03T23:48:21Z</cp:lastPrinted>
  <dcterms:created xsi:type="dcterms:W3CDTF">2016-12-08T06:59:38Z</dcterms:created>
  <dcterms:modified xsi:type="dcterms:W3CDTF">2023-10-08T23:56:36Z</dcterms:modified>
</cp:coreProperties>
</file>